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/>
  <mc:AlternateContent xmlns:mc="http://schemas.openxmlformats.org/markup-compatibility/2006">
    <mc:Choice Requires="x15">
      <x15ac:absPath xmlns:x15ac="http://schemas.microsoft.com/office/spreadsheetml/2010/11/ac" url="/Users/laura/Documents/"/>
    </mc:Choice>
  </mc:AlternateContent>
  <xr:revisionPtr revIDLastSave="0" documentId="8_{7E05536D-9A97-6541-83FD-F2BC8BB1915F}" xr6:coauthVersionLast="45" xr6:coauthVersionMax="45" xr10:uidLastSave="{00000000-0000-0000-0000-000000000000}"/>
  <bookViews>
    <workbookView xWindow="680" yWindow="920" windowWidth="28800" windowHeight="17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G5" i="1"/>
  <c r="G4" i="1"/>
  <c r="G3" i="1"/>
  <c r="J3" i="1" s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<sst xmlns="http://schemas.openxmlformats.org/spreadsheetml/2006/main" count="710" uniqueCount="415">
  <si>
    <t>课程名称</t>
  </si>
  <si>
    <t>班级名称</t>
  </si>
  <si>
    <t>教师姓名</t>
  </si>
  <si>
    <t>资源星值</t>
  </si>
  <si>
    <t>活动星值</t>
  </si>
  <si>
    <t>活跃度星值</t>
  </si>
  <si>
    <t>资源星值*10%</t>
  </si>
  <si>
    <t>活动星值*20%</t>
  </si>
  <si>
    <t>活跃度星值*70%</t>
  </si>
  <si>
    <t>加权班级星值</t>
  </si>
  <si>
    <t>月度排名</t>
  </si>
  <si>
    <t>C语言程序设计基础</t>
  </si>
  <si>
    <t>吕橙-环实合班</t>
  </si>
  <si>
    <t>吕橙</t>
  </si>
  <si>
    <t>300</t>
  </si>
  <si>
    <t>37</t>
  </si>
  <si>
    <t>吕橙-机电单班</t>
  </si>
  <si>
    <t>273</t>
  </si>
  <si>
    <t>25</t>
  </si>
  <si>
    <t>财务管理</t>
  </si>
  <si>
    <t>商181、182</t>
  </si>
  <si>
    <t>彭斌</t>
  </si>
  <si>
    <t>384</t>
  </si>
  <si>
    <t>21</t>
  </si>
  <si>
    <t>刑事诉讼法2019-2020(2)</t>
  </si>
  <si>
    <t>法181-2</t>
  </si>
  <si>
    <t>袁力</t>
  </si>
  <si>
    <t>1642</t>
  </si>
  <si>
    <t>525</t>
  </si>
  <si>
    <t>39</t>
  </si>
  <si>
    <t>大学英语2—大学英语四级</t>
  </si>
  <si>
    <t>B18班</t>
  </si>
  <si>
    <t>叶青</t>
  </si>
  <si>
    <t>1048</t>
  </si>
  <si>
    <t>432</t>
  </si>
  <si>
    <t>50</t>
  </si>
  <si>
    <t>B4班</t>
  </si>
  <si>
    <t>435</t>
  </si>
  <si>
    <t>41</t>
  </si>
  <si>
    <t>刑法总论法191-2</t>
  </si>
  <si>
    <t>法191-2</t>
  </si>
  <si>
    <t>王俊梅</t>
  </si>
  <si>
    <t>784</t>
  </si>
  <si>
    <t>342</t>
  </si>
  <si>
    <t>29</t>
  </si>
  <si>
    <t>C语言程序设计</t>
  </si>
  <si>
    <t>电建193</t>
  </si>
  <si>
    <t>田启川</t>
  </si>
  <si>
    <t>764</t>
  </si>
  <si>
    <t>22</t>
  </si>
  <si>
    <t>城市设计原理与方法</t>
  </si>
  <si>
    <t>20121188.01</t>
  </si>
  <si>
    <t>王佐</t>
  </si>
  <si>
    <t>412</t>
  </si>
  <si>
    <t>396</t>
  </si>
  <si>
    <t>大学英语拓展课（英语演讲赞中国）</t>
  </si>
  <si>
    <t>班级20825098.13</t>
  </si>
  <si>
    <t>郭晋燕</t>
  </si>
  <si>
    <t>984</t>
  </si>
  <si>
    <t>195</t>
  </si>
  <si>
    <t>13</t>
  </si>
  <si>
    <t>班级20825098.26</t>
  </si>
  <si>
    <t>183</t>
  </si>
  <si>
    <t>16</t>
  </si>
  <si>
    <t>班级20825098.14</t>
  </si>
  <si>
    <t>174</t>
  </si>
  <si>
    <t>17</t>
  </si>
  <si>
    <t>大学英语（2）B</t>
  </si>
  <si>
    <t>B23</t>
  </si>
  <si>
    <t>刘宏</t>
  </si>
  <si>
    <t>488</t>
  </si>
  <si>
    <t>402</t>
  </si>
  <si>
    <t>12</t>
  </si>
  <si>
    <t>B24</t>
  </si>
  <si>
    <t>393</t>
  </si>
  <si>
    <t>材料力学B</t>
  </si>
  <si>
    <t>机18选课班</t>
  </si>
  <si>
    <t>石萍</t>
  </si>
  <si>
    <t>574</t>
  </si>
  <si>
    <t>312</t>
  </si>
  <si>
    <t>大学英语（2）与四六级</t>
  </si>
  <si>
    <t>19B16</t>
  </si>
  <si>
    <t>宋会存</t>
  </si>
  <si>
    <t>484</t>
  </si>
  <si>
    <t>279</t>
  </si>
  <si>
    <t>35</t>
  </si>
  <si>
    <t>数据结构与算法</t>
  </si>
  <si>
    <t>18级</t>
  </si>
  <si>
    <t>钱丽萍</t>
  </si>
  <si>
    <t>372</t>
  </si>
  <si>
    <t>19</t>
  </si>
  <si>
    <t>19B2</t>
  </si>
  <si>
    <t>261</t>
  </si>
  <si>
    <t>36</t>
  </si>
  <si>
    <t>工程施工2020经管</t>
  </si>
  <si>
    <t>造价181/182管181/182</t>
  </si>
  <si>
    <t>曲秀姝</t>
  </si>
  <si>
    <t>176</t>
  </si>
  <si>
    <t>417</t>
  </si>
  <si>
    <t>大学英语（2）</t>
  </si>
  <si>
    <t>班级20825072.21</t>
  </si>
  <si>
    <t>邹艳</t>
  </si>
  <si>
    <t>368</t>
  </si>
  <si>
    <t>228</t>
  </si>
  <si>
    <t>42</t>
  </si>
  <si>
    <t>水质工程学（一）</t>
  </si>
  <si>
    <t>水171-2班</t>
  </si>
  <si>
    <t>李英</t>
  </si>
  <si>
    <t>375</t>
  </si>
  <si>
    <t>329</t>
  </si>
  <si>
    <t>土木工程施工材171</t>
  </si>
  <si>
    <t>材171-土木工程施工</t>
  </si>
  <si>
    <t>李天华</t>
  </si>
  <si>
    <t>362</t>
  </si>
  <si>
    <t>20</t>
  </si>
  <si>
    <t>班级20825072.29</t>
  </si>
  <si>
    <t>219</t>
  </si>
  <si>
    <t>32</t>
  </si>
  <si>
    <t>大学英语 2</t>
  </si>
  <si>
    <t>2019级B9班</t>
  </si>
  <si>
    <t>王隽</t>
  </si>
  <si>
    <t>464</t>
  </si>
  <si>
    <t>204</t>
  </si>
  <si>
    <t>15</t>
  </si>
  <si>
    <t>普通物理B（1）</t>
  </si>
  <si>
    <t>班级20922017.07</t>
  </si>
  <si>
    <t>苏欣纺</t>
  </si>
  <si>
    <t>124</t>
  </si>
  <si>
    <t>354</t>
  </si>
  <si>
    <t>理论力学B</t>
  </si>
  <si>
    <t>土19选课班</t>
  </si>
  <si>
    <t>332</t>
  </si>
  <si>
    <t>252</t>
  </si>
  <si>
    <t>18</t>
  </si>
  <si>
    <t>材料力学B（任艳荣）</t>
  </si>
  <si>
    <t>机18级选课任老师班</t>
  </si>
  <si>
    <t>任艳荣</t>
  </si>
  <si>
    <t>600</t>
  </si>
  <si>
    <t>123</t>
  </si>
  <si>
    <t>2019级B12班</t>
  </si>
  <si>
    <t>192</t>
  </si>
  <si>
    <t>数字电子技术</t>
  </si>
  <si>
    <t>电子181</t>
  </si>
  <si>
    <t>黎芳</t>
  </si>
  <si>
    <t>246</t>
  </si>
  <si>
    <t>电工与电子技术D（1）（电工学）</t>
  </si>
  <si>
    <t>城轨181班</t>
  </si>
  <si>
    <t>于淼</t>
  </si>
  <si>
    <t>416</t>
  </si>
  <si>
    <t>班级20721147.01</t>
  </si>
  <si>
    <t>张俊红</t>
  </si>
  <si>
    <t>54</t>
  </si>
  <si>
    <t>309</t>
  </si>
  <si>
    <t>2019/20(2)钢结构设计原理</t>
  </si>
  <si>
    <t>土174</t>
  </si>
  <si>
    <t>赵赤云</t>
  </si>
  <si>
    <t>156</t>
  </si>
  <si>
    <t>327</t>
  </si>
  <si>
    <t>测量数据处理从入门到精通—误差理论与测量平差基础-</t>
  </si>
  <si>
    <t>测绘工程181-182</t>
  </si>
  <si>
    <t>丁克良</t>
  </si>
  <si>
    <t>414</t>
  </si>
  <si>
    <t>153</t>
  </si>
  <si>
    <t>27</t>
  </si>
  <si>
    <t>体育2</t>
  </si>
  <si>
    <t>周三34节</t>
  </si>
  <si>
    <t>李金</t>
  </si>
  <si>
    <t>530</t>
  </si>
  <si>
    <t>108</t>
  </si>
  <si>
    <t>城轨182班</t>
  </si>
  <si>
    <t>171</t>
  </si>
  <si>
    <t>固体废物处理与处置</t>
  </si>
  <si>
    <t>环工17</t>
  </si>
  <si>
    <t>李颖</t>
  </si>
  <si>
    <t>394</t>
  </si>
  <si>
    <t>168</t>
  </si>
  <si>
    <t>高等数学B（2）</t>
  </si>
  <si>
    <t>班级20921038.01</t>
  </si>
  <si>
    <t>王利萍</t>
  </si>
  <si>
    <t>224</t>
  </si>
  <si>
    <t>255</t>
  </si>
  <si>
    <t>周四34节</t>
  </si>
  <si>
    <t>105</t>
  </si>
  <si>
    <t>周三56节</t>
  </si>
  <si>
    <t>93</t>
  </si>
  <si>
    <t>19/20学年-电工与电子技术D(1)</t>
  </si>
  <si>
    <t>机电181</t>
  </si>
  <si>
    <t>陈志刚</t>
  </si>
  <si>
    <t>340</t>
  </si>
  <si>
    <t>198</t>
  </si>
  <si>
    <t>默认班级</t>
  </si>
  <si>
    <t>129</t>
  </si>
  <si>
    <t>0</t>
  </si>
  <si>
    <t>理论力学（B）</t>
  </si>
  <si>
    <t>土195，6，7，智建91</t>
  </si>
  <si>
    <t>任艳荣、何凡、石萍、郝莉</t>
  </si>
  <si>
    <t>404</t>
  </si>
  <si>
    <t>147</t>
  </si>
  <si>
    <t>电子技术(数字部分)</t>
  </si>
  <si>
    <t>班级20722156.01</t>
  </si>
  <si>
    <t>237</t>
  </si>
  <si>
    <t>40</t>
  </si>
  <si>
    <t>编译原理（张琳）</t>
  </si>
  <si>
    <t>计171-2</t>
  </si>
  <si>
    <t>张琳</t>
  </si>
  <si>
    <t>262</t>
  </si>
  <si>
    <t>225</t>
  </si>
  <si>
    <t>普通物理B(1)</t>
  </si>
  <si>
    <t>暖信19级</t>
  </si>
  <si>
    <t>王俊平</t>
  </si>
  <si>
    <t>240</t>
  </si>
  <si>
    <t>普通物理A（1）</t>
  </si>
  <si>
    <t>班级20922015.04</t>
  </si>
  <si>
    <t>104</t>
  </si>
  <si>
    <t>294</t>
  </si>
  <si>
    <t>土191-4 土19试验1</t>
  </si>
  <si>
    <t>132</t>
  </si>
  <si>
    <t>测绘交通19级-1班</t>
  </si>
  <si>
    <t>210</t>
  </si>
  <si>
    <t>测绘交通19级-2班</t>
  </si>
  <si>
    <t>20184012</t>
  </si>
  <si>
    <t>370</t>
  </si>
  <si>
    <t>90</t>
  </si>
  <si>
    <t>20184011</t>
  </si>
  <si>
    <t>87</t>
  </si>
  <si>
    <t>20184013</t>
  </si>
  <si>
    <t>20184751</t>
  </si>
  <si>
    <t>99</t>
  </si>
  <si>
    <t>20184014</t>
  </si>
  <si>
    <t>20184042</t>
  </si>
  <si>
    <t>传感与检测技术</t>
  </si>
  <si>
    <t>选课学生</t>
  </si>
  <si>
    <t>111</t>
  </si>
  <si>
    <t>软件测试与管理</t>
  </si>
  <si>
    <t>24</t>
  </si>
  <si>
    <t>258</t>
  </si>
  <si>
    <t>土木1905-08</t>
  </si>
  <si>
    <t>84</t>
  </si>
  <si>
    <t>道桥1901-03</t>
  </si>
  <si>
    <t>78</t>
  </si>
  <si>
    <t>陈熙学术英语公硕05班</t>
  </si>
  <si>
    <t>陈熙公硕5班</t>
  </si>
  <si>
    <t>陈熙</t>
  </si>
  <si>
    <t>199</t>
  </si>
  <si>
    <t>陈熙学术英语公硕06班</t>
  </si>
  <si>
    <t>陈熙公硕6班</t>
  </si>
  <si>
    <t>152</t>
  </si>
  <si>
    <t>陈熙学术英语公硕04班</t>
  </si>
  <si>
    <t>陈熙公硕4班</t>
  </si>
  <si>
    <t>200</t>
  </si>
  <si>
    <t>154</t>
  </si>
  <si>
    <t>机械原理-机181、182</t>
  </si>
  <si>
    <t>机181、182</t>
  </si>
  <si>
    <t>王方</t>
  </si>
  <si>
    <t>248</t>
  </si>
  <si>
    <t>Mechanics of Materials-水183</t>
  </si>
  <si>
    <t>水183</t>
  </si>
  <si>
    <t>郝莉</t>
  </si>
  <si>
    <t>100</t>
  </si>
  <si>
    <t>11</t>
  </si>
  <si>
    <t>土木工程制图B</t>
  </si>
  <si>
    <t>班级20924056.06</t>
  </si>
  <si>
    <t>甄纪亮</t>
  </si>
  <si>
    <t>264</t>
  </si>
  <si>
    <t>96</t>
  </si>
  <si>
    <t>物理实验（2）</t>
  </si>
  <si>
    <t>机182等班级</t>
  </si>
  <si>
    <t>王秀敏</t>
  </si>
  <si>
    <t>422</t>
  </si>
  <si>
    <t>3</t>
  </si>
  <si>
    <t>班级20924056.05（土木）</t>
  </si>
  <si>
    <t>刘晓然</t>
  </si>
  <si>
    <t>282</t>
  </si>
  <si>
    <t>75</t>
  </si>
  <si>
    <t>数字地形测量学-理论与实践</t>
  </si>
  <si>
    <t>空间信息工程192-193-20321185</t>
  </si>
  <si>
    <t>116</t>
  </si>
  <si>
    <t>150</t>
  </si>
  <si>
    <t>垒球</t>
  </si>
  <si>
    <t>周一56垒.49</t>
  </si>
  <si>
    <t>付玉楠</t>
  </si>
  <si>
    <t>298</t>
  </si>
  <si>
    <t>66</t>
  </si>
  <si>
    <t>武工院19级理论力学123班</t>
  </si>
  <si>
    <t>33</t>
  </si>
  <si>
    <t>武工院19理论力学456班</t>
  </si>
  <si>
    <t>班级20924056.04（经管）</t>
  </si>
  <si>
    <t>武工院19级理论力学专12</t>
  </si>
  <si>
    <t>战略管理</t>
  </si>
  <si>
    <t>商171，商172</t>
  </si>
  <si>
    <t>刘建利</t>
  </si>
  <si>
    <t>212</t>
  </si>
  <si>
    <t>数学物理方法</t>
  </si>
  <si>
    <t>186</t>
  </si>
  <si>
    <t>周四56垒.59</t>
  </si>
  <si>
    <t>57</t>
  </si>
  <si>
    <t>2019/20(2)土建工程基础</t>
  </si>
  <si>
    <t>环18</t>
  </si>
  <si>
    <t>34</t>
  </si>
  <si>
    <t>体育4-武术</t>
  </si>
  <si>
    <t>周一34武术.45</t>
  </si>
  <si>
    <t>254</t>
  </si>
  <si>
    <t>69</t>
  </si>
  <si>
    <t>土木本1901-主课</t>
  </si>
  <si>
    <t>土木工程制图A</t>
  </si>
  <si>
    <t>班级20924059.01</t>
  </si>
  <si>
    <t>256</t>
  </si>
  <si>
    <t>周三56武术.52</t>
  </si>
  <si>
    <t>周四34武术.57</t>
  </si>
  <si>
    <t>63</t>
  </si>
  <si>
    <t>土木1901-1904</t>
  </si>
  <si>
    <t>8</t>
  </si>
  <si>
    <t>工程制图与识图</t>
  </si>
  <si>
    <t>班级20924032.01</t>
  </si>
  <si>
    <t>268</t>
  </si>
  <si>
    <t>高等数学A(2)</t>
  </si>
  <si>
    <t>卢崇煜</t>
  </si>
  <si>
    <t>98</t>
  </si>
  <si>
    <t>126</t>
  </si>
  <si>
    <t>人机工程学</t>
  </si>
  <si>
    <t>班级20123096.02</t>
  </si>
  <si>
    <t>韩风</t>
  </si>
  <si>
    <t>30</t>
  </si>
  <si>
    <t>常微分方程</t>
  </si>
  <si>
    <t>班级20921082.01</t>
  </si>
  <si>
    <t>王晓静</t>
  </si>
  <si>
    <t>72</t>
  </si>
  <si>
    <t>班级20123096.01</t>
  </si>
  <si>
    <t>房地产法律法规</t>
  </si>
  <si>
    <t>商181、商182</t>
  </si>
  <si>
    <t>94</t>
  </si>
  <si>
    <t>研究生课程班级19级</t>
  </si>
  <si>
    <t>城市轨道交通车辆牵引与制动</t>
  </si>
  <si>
    <t>城轨17</t>
  </si>
  <si>
    <t>张军</t>
  </si>
  <si>
    <t>10</t>
  </si>
  <si>
    <t>城市危机管理</t>
  </si>
  <si>
    <t>班级20623134.01（20年春）</t>
  </si>
  <si>
    <t>杨兴坤</t>
  </si>
  <si>
    <t>体育4《排舞》-20219/2020第2学期</t>
  </si>
  <si>
    <t>周五34节</t>
  </si>
  <si>
    <t>数学分析（2）</t>
  </si>
  <si>
    <t>信191</t>
  </si>
  <si>
    <t>武利刚</t>
  </si>
  <si>
    <t>202</t>
  </si>
  <si>
    <t>48</t>
  </si>
  <si>
    <t>周五56节</t>
  </si>
  <si>
    <t>人力资源管理(研)</t>
  </si>
  <si>
    <t>MBA2019级</t>
  </si>
  <si>
    <t>74</t>
  </si>
  <si>
    <t>电工与电子技术（B）</t>
  </si>
  <si>
    <t>班级20721084.01</t>
  </si>
  <si>
    <t>文晓燕（主讲电工部分）、谢雨飞（主讲电子部分）、汪杰、李勇振、孙雷</t>
  </si>
  <si>
    <t>网页设计基础</t>
  </si>
  <si>
    <t>计智19级</t>
  </si>
  <si>
    <t>刘亚姝</t>
  </si>
  <si>
    <t>建筑领域犯罪研究</t>
  </si>
  <si>
    <t>110</t>
  </si>
  <si>
    <t>生产计划与控制</t>
  </si>
  <si>
    <t>班级20525091.01</t>
  </si>
  <si>
    <t>尹静</t>
  </si>
  <si>
    <t>60</t>
  </si>
  <si>
    <t>电气控制与可编程控制器</t>
  </si>
  <si>
    <t>班级20522119.04</t>
  </si>
  <si>
    <t>卢宁</t>
  </si>
  <si>
    <t>70</t>
  </si>
  <si>
    <t>45</t>
  </si>
  <si>
    <t>工程项目管理</t>
  </si>
  <si>
    <t>班级20525115.01</t>
  </si>
  <si>
    <t>景观生态学</t>
  </si>
  <si>
    <t>园林171</t>
  </si>
  <si>
    <t>傅微</t>
  </si>
  <si>
    <t>6</t>
  </si>
  <si>
    <t>81</t>
  </si>
  <si>
    <t>科技英语写作</t>
  </si>
  <si>
    <t>19级公硕11班</t>
  </si>
  <si>
    <t>窦文娜</t>
  </si>
  <si>
    <t>公共政策学</t>
  </si>
  <si>
    <t>班级20623101.01</t>
  </si>
  <si>
    <t>44</t>
  </si>
  <si>
    <t>51</t>
  </si>
  <si>
    <t>19级公硕10班</t>
  </si>
  <si>
    <t>班级20727089.01</t>
  </si>
  <si>
    <t>文晓燕</t>
  </si>
  <si>
    <t>82</t>
  </si>
  <si>
    <t>计算机图形学</t>
  </si>
  <si>
    <t>计17级</t>
  </si>
  <si>
    <t>64</t>
  </si>
  <si>
    <t>14</t>
  </si>
  <si>
    <t>管理沟通</t>
  </si>
  <si>
    <t>班级20622128.01</t>
  </si>
  <si>
    <t>英语（2）跨文化学术英语阅读</t>
  </si>
  <si>
    <t>水193</t>
  </si>
  <si>
    <t>科技英语写作2019公07班</t>
  </si>
  <si>
    <t>聂平俊</t>
  </si>
  <si>
    <t>2</t>
  </si>
  <si>
    <t>液晶技术</t>
  </si>
  <si>
    <t>班级电子171（20922090.01）</t>
  </si>
  <si>
    <t>马黎君</t>
  </si>
  <si>
    <t>56</t>
  </si>
  <si>
    <t>科技英语写作2019公08班</t>
  </si>
  <si>
    <t>科技英语写作2019公09班</t>
  </si>
  <si>
    <t>科技英语写作2019公15班</t>
  </si>
  <si>
    <t>跨文化交际与英美影视赏析</t>
  </si>
  <si>
    <t>2019-2020第二学期</t>
  </si>
  <si>
    <t>测绘科学与技术科研方法论</t>
  </si>
  <si>
    <t>2019硕-测01班</t>
  </si>
  <si>
    <t>赵江洪</t>
  </si>
  <si>
    <t>未计入排名班级列表</t>
  </si>
  <si>
    <t>未计入排名原因</t>
  </si>
  <si>
    <t>城市规划设计实习（快题一）</t>
  </si>
  <si>
    <t>王如欣</t>
  </si>
  <si>
    <t>有课程无数据</t>
  </si>
  <si>
    <t xml:space="preserve">    北京建筑大学信息化大赛星值数据（2.24—4.27）</t>
    <phoneticPr fontId="12" type="noConversion"/>
  </si>
  <si>
    <t>城市设计原理与方法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</si>
</sst>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b/>
      <sz val="11"/>
      <color indexed="9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color theme="1"/>
      <name val="等线"/>
      <family val="4"/>
      <charset val="134"/>
      <scheme val="minor"/>
    </font>
    <font>
      <b/>
      <sz val="11"/>
      <color rgb="FFC00000"/>
      <name val="微软雅黑"/>
      <family val="2"/>
      <charset val="134"/>
    </font>
    <font>
      <sz val="11"/>
      <color theme="8" tint="-0.249977111117893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indexed="8"/>
      <name val="等线"/>
      <family val="4"/>
      <charset val="134"/>
      <scheme val="minor"/>
    </font>
    <font>
      <sz val="9"/>
      <name val="等线"/>
      <family val="4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2" defaultPivotStyle="PivotStyleLight16"/>
  <colors>
    <mruColors>
      <color rgb="FFFFB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tabSelected="1" zoomScale="110" zoomScaleNormal="110" workbookViewId="0">
      <selection activeCell="C109" sqref="C109"/>
    </sheetView>
  </sheetViews>
  <sheetFormatPr baseColWidth="10" defaultColWidth="11" defaultRowHeight="16"/>
  <cols>
    <col min="1" max="1" width="31.6640625" customWidth="1"/>
    <col min="2" max="2" width="20.5" customWidth="1"/>
    <col min="3" max="3" width="12.6640625" customWidth="1"/>
    <col min="4" max="4" width="8.5" customWidth="1"/>
    <col min="5" max="5" width="9" customWidth="1"/>
    <col min="6" max="6" width="7.83203125" customWidth="1"/>
    <col min="7" max="7" width="8" customWidth="1"/>
    <col min="8" max="8" width="8.33203125" customWidth="1"/>
    <col min="9" max="9" width="8.5" customWidth="1"/>
    <col min="11" max="11" width="10.83203125" style="3"/>
  </cols>
  <sheetData>
    <row r="1" spans="1:11" ht="32" customHeight="1">
      <c r="A1" s="36" t="s">
        <v>413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6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8" t="s">
        <v>10</v>
      </c>
    </row>
    <row r="3" spans="1:11" ht="17">
      <c r="A3" s="7" t="s">
        <v>11</v>
      </c>
      <c r="B3" s="8" t="s">
        <v>12</v>
      </c>
      <c r="C3" s="8" t="s">
        <v>13</v>
      </c>
      <c r="D3" s="24">
        <v>3088</v>
      </c>
      <c r="E3" s="24" t="s">
        <v>14</v>
      </c>
      <c r="F3" s="9" t="s">
        <v>15</v>
      </c>
      <c r="G3" s="10">
        <f>D3*0.1</f>
        <v>308.8</v>
      </c>
      <c r="H3" s="10">
        <v>60</v>
      </c>
      <c r="I3" s="10">
        <v>25.9</v>
      </c>
      <c r="J3" s="12">
        <f>SUM(G3:I3)</f>
        <v>394.7</v>
      </c>
      <c r="K3" s="19">
        <v>1</v>
      </c>
    </row>
    <row r="4" spans="1:11" ht="17">
      <c r="A4" s="7" t="s">
        <v>11</v>
      </c>
      <c r="B4" s="8" t="s">
        <v>16</v>
      </c>
      <c r="C4" s="8" t="s">
        <v>13</v>
      </c>
      <c r="D4" s="24">
        <v>3088</v>
      </c>
      <c r="E4" s="24" t="s">
        <v>17</v>
      </c>
      <c r="F4" s="9" t="s">
        <v>18</v>
      </c>
      <c r="G4" s="10">
        <f>D4*0.1</f>
        <v>308.8</v>
      </c>
      <c r="H4" s="10">
        <v>54.6</v>
      </c>
      <c r="I4" s="10">
        <v>17.5</v>
      </c>
      <c r="J4" s="12">
        <f t="shared" ref="J3:J34" si="0">SUM(G4:I4)</f>
        <v>380.90000000000003</v>
      </c>
      <c r="K4" s="19"/>
    </row>
    <row r="5" spans="1:11" ht="17">
      <c r="A5" s="7" t="s">
        <v>19</v>
      </c>
      <c r="B5" s="8" t="s">
        <v>20</v>
      </c>
      <c r="C5" s="8" t="s">
        <v>21</v>
      </c>
      <c r="D5" s="24">
        <v>2686</v>
      </c>
      <c r="E5" s="24">
        <v>192</v>
      </c>
      <c r="F5" s="9" t="s">
        <v>23</v>
      </c>
      <c r="G5" s="10">
        <f>D5*0.1</f>
        <v>268.60000000000002</v>
      </c>
      <c r="H5" s="10">
        <f>E5*0.2</f>
        <v>38.400000000000006</v>
      </c>
      <c r="I5" s="10">
        <v>14.7</v>
      </c>
      <c r="J5" s="12">
        <f t="shared" si="0"/>
        <v>321.7</v>
      </c>
      <c r="K5" s="19">
        <v>2</v>
      </c>
    </row>
    <row r="6" spans="1:11" ht="17">
      <c r="A6" s="7" t="s">
        <v>24</v>
      </c>
      <c r="B6" s="8" t="s">
        <v>25</v>
      </c>
      <c r="C6" s="8" t="s">
        <v>26</v>
      </c>
      <c r="D6" s="9" t="s">
        <v>27</v>
      </c>
      <c r="E6" s="9" t="s">
        <v>28</v>
      </c>
      <c r="F6" s="9" t="s">
        <v>29</v>
      </c>
      <c r="G6" s="10">
        <v>164.2</v>
      </c>
      <c r="H6" s="10">
        <v>105</v>
      </c>
      <c r="I6" s="10">
        <v>27.3</v>
      </c>
      <c r="J6" s="12">
        <f t="shared" si="0"/>
        <v>296.5</v>
      </c>
      <c r="K6" s="19">
        <v>3</v>
      </c>
    </row>
    <row r="7" spans="1:11" ht="17">
      <c r="A7" s="7" t="s">
        <v>30</v>
      </c>
      <c r="B7" s="8" t="s">
        <v>31</v>
      </c>
      <c r="C7" s="8" t="s">
        <v>32</v>
      </c>
      <c r="D7" s="9" t="s">
        <v>33</v>
      </c>
      <c r="E7" s="9" t="s">
        <v>34</v>
      </c>
      <c r="F7" s="9" t="s">
        <v>35</v>
      </c>
      <c r="G7" s="10">
        <v>104.8</v>
      </c>
      <c r="H7" s="10">
        <v>86.4</v>
      </c>
      <c r="I7" s="10">
        <v>35</v>
      </c>
      <c r="J7" s="12">
        <f t="shared" si="0"/>
        <v>226.2</v>
      </c>
      <c r="K7" s="19">
        <v>4</v>
      </c>
    </row>
    <row r="8" spans="1:11" ht="17">
      <c r="A8" s="7" t="s">
        <v>30</v>
      </c>
      <c r="B8" s="8" t="s">
        <v>36</v>
      </c>
      <c r="C8" s="8" t="s">
        <v>32</v>
      </c>
      <c r="D8" s="9" t="s">
        <v>33</v>
      </c>
      <c r="E8" s="9" t="s">
        <v>37</v>
      </c>
      <c r="F8" s="9" t="s">
        <v>38</v>
      </c>
      <c r="G8" s="10">
        <v>104.8</v>
      </c>
      <c r="H8" s="10">
        <v>87</v>
      </c>
      <c r="I8" s="10">
        <v>28.7</v>
      </c>
      <c r="J8" s="12">
        <f t="shared" si="0"/>
        <v>220.5</v>
      </c>
      <c r="K8" s="19"/>
    </row>
    <row r="9" spans="1:11" ht="17">
      <c r="A9" s="7" t="s">
        <v>39</v>
      </c>
      <c r="B9" s="8" t="s">
        <v>40</v>
      </c>
      <c r="C9" s="8" t="s">
        <v>41</v>
      </c>
      <c r="D9" s="9" t="s">
        <v>42</v>
      </c>
      <c r="E9" s="9" t="s">
        <v>43</v>
      </c>
      <c r="F9" s="9" t="s">
        <v>44</v>
      </c>
      <c r="G9" s="10">
        <v>78.400000000000006</v>
      </c>
      <c r="H9" s="10">
        <v>68.400000000000006</v>
      </c>
      <c r="I9" s="10">
        <v>20.3</v>
      </c>
      <c r="J9" s="12">
        <f t="shared" si="0"/>
        <v>167.10000000000002</v>
      </c>
      <c r="K9" s="19">
        <v>5</v>
      </c>
    </row>
    <row r="10" spans="1:11" s="1" customFormat="1" ht="17">
      <c r="A10" s="7" t="s">
        <v>45</v>
      </c>
      <c r="B10" s="8" t="s">
        <v>46</v>
      </c>
      <c r="C10" s="8" t="s">
        <v>47</v>
      </c>
      <c r="D10" s="9" t="s">
        <v>48</v>
      </c>
      <c r="E10" s="9" t="s">
        <v>14</v>
      </c>
      <c r="F10" s="9" t="s">
        <v>49</v>
      </c>
      <c r="G10" s="10">
        <v>76.400000000000006</v>
      </c>
      <c r="H10" s="10">
        <v>60</v>
      </c>
      <c r="I10" s="10">
        <v>15.4</v>
      </c>
      <c r="J10" s="12">
        <f t="shared" si="0"/>
        <v>151.80000000000001</v>
      </c>
      <c r="K10" s="20">
        <v>6</v>
      </c>
    </row>
    <row r="11" spans="1:11" ht="17">
      <c r="A11" s="11" t="s">
        <v>414</v>
      </c>
      <c r="B11" s="8" t="s">
        <v>51</v>
      </c>
      <c r="C11" s="8" t="s">
        <v>52</v>
      </c>
      <c r="D11" s="9" t="s">
        <v>53</v>
      </c>
      <c r="E11" s="9" t="s">
        <v>54</v>
      </c>
      <c r="F11" s="9" t="s">
        <v>29</v>
      </c>
      <c r="G11" s="10">
        <v>41.2</v>
      </c>
      <c r="H11" s="10">
        <v>79.2</v>
      </c>
      <c r="I11" s="10">
        <v>27.3</v>
      </c>
      <c r="J11" s="12">
        <f t="shared" si="0"/>
        <v>147.70000000000002</v>
      </c>
      <c r="K11" s="19">
        <v>7</v>
      </c>
    </row>
    <row r="12" spans="1:11" s="1" customFormat="1" ht="17">
      <c r="A12" s="11" t="s">
        <v>55</v>
      </c>
      <c r="B12" s="8" t="s">
        <v>56</v>
      </c>
      <c r="C12" s="8" t="s">
        <v>57</v>
      </c>
      <c r="D12" s="9" t="s">
        <v>58</v>
      </c>
      <c r="E12" s="9" t="s">
        <v>59</v>
      </c>
      <c r="F12" s="9" t="s">
        <v>60</v>
      </c>
      <c r="G12" s="10">
        <v>98.4</v>
      </c>
      <c r="H12" s="10">
        <v>39</v>
      </c>
      <c r="I12" s="10">
        <v>9.1</v>
      </c>
      <c r="J12" s="12">
        <f t="shared" si="0"/>
        <v>146.5</v>
      </c>
      <c r="K12" s="19">
        <v>8</v>
      </c>
    </row>
    <row r="13" spans="1:11" ht="17">
      <c r="A13" s="7" t="s">
        <v>55</v>
      </c>
      <c r="B13" s="8" t="s">
        <v>61</v>
      </c>
      <c r="C13" s="8" t="s">
        <v>57</v>
      </c>
      <c r="D13" s="9" t="s">
        <v>58</v>
      </c>
      <c r="E13" s="9" t="s">
        <v>62</v>
      </c>
      <c r="F13" s="9" t="s">
        <v>63</v>
      </c>
      <c r="G13" s="10">
        <v>98.4</v>
      </c>
      <c r="H13" s="10">
        <v>36.6</v>
      </c>
      <c r="I13" s="10">
        <v>11.2</v>
      </c>
      <c r="J13" s="12">
        <f t="shared" si="0"/>
        <v>146.19999999999999</v>
      </c>
      <c r="K13" s="19"/>
    </row>
    <row r="14" spans="1:11" ht="17">
      <c r="A14" s="11" t="s">
        <v>55</v>
      </c>
      <c r="B14" s="8" t="s">
        <v>64</v>
      </c>
      <c r="C14" s="8" t="s">
        <v>57</v>
      </c>
      <c r="D14" s="9" t="s">
        <v>58</v>
      </c>
      <c r="E14" s="9" t="s">
        <v>65</v>
      </c>
      <c r="F14" s="9" t="s">
        <v>66</v>
      </c>
      <c r="G14" s="10">
        <v>98.4</v>
      </c>
      <c r="H14" s="10">
        <v>34.799999999999997</v>
      </c>
      <c r="I14" s="10">
        <v>11.9</v>
      </c>
      <c r="J14" s="12">
        <f t="shared" si="0"/>
        <v>145.1</v>
      </c>
      <c r="K14" s="19"/>
    </row>
    <row r="15" spans="1:11" s="1" customFormat="1" ht="17">
      <c r="A15" s="11" t="s">
        <v>67</v>
      </c>
      <c r="B15" s="8" t="s">
        <v>68</v>
      </c>
      <c r="C15" s="8" t="s">
        <v>69</v>
      </c>
      <c r="D15" s="9" t="s">
        <v>70</v>
      </c>
      <c r="E15" s="9" t="s">
        <v>71</v>
      </c>
      <c r="F15" s="9" t="s">
        <v>72</v>
      </c>
      <c r="G15" s="10">
        <v>48.8</v>
      </c>
      <c r="H15" s="10">
        <v>80.400000000000006</v>
      </c>
      <c r="I15" s="10">
        <v>8.4</v>
      </c>
      <c r="J15" s="12">
        <f t="shared" si="0"/>
        <v>137.6</v>
      </c>
      <c r="K15" s="20">
        <v>9</v>
      </c>
    </row>
    <row r="16" spans="1:11" ht="17">
      <c r="A16" s="11" t="s">
        <v>67</v>
      </c>
      <c r="B16" s="8" t="s">
        <v>73</v>
      </c>
      <c r="C16" s="8" t="s">
        <v>69</v>
      </c>
      <c r="D16" s="9" t="s">
        <v>70</v>
      </c>
      <c r="E16" s="9" t="s">
        <v>74</v>
      </c>
      <c r="F16" s="9" t="s">
        <v>60</v>
      </c>
      <c r="G16" s="10">
        <v>48.8</v>
      </c>
      <c r="H16" s="10">
        <v>78.599999999999994</v>
      </c>
      <c r="I16" s="10">
        <v>9.1</v>
      </c>
      <c r="J16" s="12">
        <f t="shared" si="0"/>
        <v>136.5</v>
      </c>
      <c r="K16" s="20"/>
    </row>
    <row r="17" spans="1:11" ht="17">
      <c r="A17" s="11" t="s">
        <v>75</v>
      </c>
      <c r="B17" s="8" t="s">
        <v>76</v>
      </c>
      <c r="C17" s="8" t="s">
        <v>77</v>
      </c>
      <c r="D17" s="9" t="s">
        <v>78</v>
      </c>
      <c r="E17" s="9" t="s">
        <v>79</v>
      </c>
      <c r="F17" s="9" t="s">
        <v>63</v>
      </c>
      <c r="G17" s="10">
        <v>57.4</v>
      </c>
      <c r="H17" s="10">
        <v>62.4</v>
      </c>
      <c r="I17" s="10">
        <v>11.2</v>
      </c>
      <c r="J17" s="12">
        <f t="shared" si="0"/>
        <v>131</v>
      </c>
      <c r="K17" s="19">
        <v>10</v>
      </c>
    </row>
    <row r="18" spans="1:11" ht="17">
      <c r="A18" s="11" t="s">
        <v>80</v>
      </c>
      <c r="B18" s="8" t="s">
        <v>81</v>
      </c>
      <c r="C18" s="8" t="s">
        <v>82</v>
      </c>
      <c r="D18" s="9" t="s">
        <v>83</v>
      </c>
      <c r="E18" s="9" t="s">
        <v>84</v>
      </c>
      <c r="F18" s="9" t="s">
        <v>85</v>
      </c>
      <c r="G18" s="10">
        <v>48.4</v>
      </c>
      <c r="H18" s="10">
        <v>55.8</v>
      </c>
      <c r="I18" s="10">
        <v>24.5</v>
      </c>
      <c r="J18" s="12">
        <f t="shared" si="0"/>
        <v>128.69999999999999</v>
      </c>
      <c r="K18" s="21"/>
    </row>
    <row r="19" spans="1:11" ht="17">
      <c r="A19" s="11" t="s">
        <v>86</v>
      </c>
      <c r="B19" s="8" t="s">
        <v>87</v>
      </c>
      <c r="C19" s="8" t="s">
        <v>88</v>
      </c>
      <c r="D19" s="9" t="s">
        <v>22</v>
      </c>
      <c r="E19" s="9" t="s">
        <v>89</v>
      </c>
      <c r="F19" s="9" t="s">
        <v>90</v>
      </c>
      <c r="G19" s="10">
        <v>38.4</v>
      </c>
      <c r="H19" s="10">
        <v>74.400000000000006</v>
      </c>
      <c r="I19" s="10">
        <v>13.3</v>
      </c>
      <c r="J19" s="12">
        <f t="shared" si="0"/>
        <v>126.10000000000001</v>
      </c>
      <c r="K19" s="12"/>
    </row>
    <row r="20" spans="1:11" s="1" customFormat="1" ht="17">
      <c r="A20" s="11" t="s">
        <v>80</v>
      </c>
      <c r="B20" s="8" t="s">
        <v>91</v>
      </c>
      <c r="C20" s="8" t="s">
        <v>82</v>
      </c>
      <c r="D20" s="9" t="s">
        <v>83</v>
      </c>
      <c r="E20" s="9" t="s">
        <v>92</v>
      </c>
      <c r="F20" s="9" t="s">
        <v>93</v>
      </c>
      <c r="G20" s="10">
        <v>48.4</v>
      </c>
      <c r="H20" s="10">
        <v>52.2</v>
      </c>
      <c r="I20" s="10">
        <v>25.2</v>
      </c>
      <c r="J20" s="12">
        <f t="shared" si="0"/>
        <v>125.8</v>
      </c>
      <c r="K20" s="21"/>
    </row>
    <row r="21" spans="1:11" ht="17">
      <c r="A21" s="7" t="s">
        <v>94</v>
      </c>
      <c r="B21" s="8" t="s">
        <v>95</v>
      </c>
      <c r="C21" s="8" t="s">
        <v>96</v>
      </c>
      <c r="D21" s="9" t="s">
        <v>97</v>
      </c>
      <c r="E21" s="9" t="s">
        <v>98</v>
      </c>
      <c r="F21" s="9" t="s">
        <v>18</v>
      </c>
      <c r="G21" s="10">
        <v>17.600000000000001</v>
      </c>
      <c r="H21" s="10">
        <v>83.4</v>
      </c>
      <c r="I21" s="10">
        <v>17.5</v>
      </c>
      <c r="J21" s="12">
        <f t="shared" si="0"/>
        <v>118.5</v>
      </c>
      <c r="K21" s="21"/>
    </row>
    <row r="22" spans="1:11" ht="17">
      <c r="A22" s="11" t="s">
        <v>99</v>
      </c>
      <c r="B22" s="8" t="s">
        <v>100</v>
      </c>
      <c r="C22" s="8" t="s">
        <v>101</v>
      </c>
      <c r="D22" s="9" t="s">
        <v>102</v>
      </c>
      <c r="E22" s="9" t="s">
        <v>103</v>
      </c>
      <c r="F22" s="9" t="s">
        <v>104</v>
      </c>
      <c r="G22" s="10">
        <v>36.799999999999997</v>
      </c>
      <c r="H22" s="10">
        <v>45.6</v>
      </c>
      <c r="I22" s="10">
        <v>29.4</v>
      </c>
      <c r="J22" s="12">
        <f t="shared" si="0"/>
        <v>111.80000000000001</v>
      </c>
      <c r="K22" s="21"/>
    </row>
    <row r="23" spans="1:11" ht="17">
      <c r="A23" s="11" t="s">
        <v>105</v>
      </c>
      <c r="B23" s="8" t="s">
        <v>106</v>
      </c>
      <c r="C23" s="8" t="s">
        <v>107</v>
      </c>
      <c r="D23" s="9" t="s">
        <v>108</v>
      </c>
      <c r="E23" s="9" t="s">
        <v>109</v>
      </c>
      <c r="F23" s="9" t="s">
        <v>72</v>
      </c>
      <c r="G23" s="12">
        <v>37.5</v>
      </c>
      <c r="H23" s="10">
        <v>65.8</v>
      </c>
      <c r="I23" s="10">
        <v>8.4</v>
      </c>
      <c r="J23" s="12">
        <f t="shared" si="0"/>
        <v>111.7</v>
      </c>
      <c r="K23" s="21"/>
    </row>
    <row r="24" spans="1:11" ht="17">
      <c r="A24" s="11" t="s">
        <v>110</v>
      </c>
      <c r="B24" s="8" t="s">
        <v>111</v>
      </c>
      <c r="C24" s="8" t="s">
        <v>112</v>
      </c>
      <c r="D24" s="9" t="s">
        <v>113</v>
      </c>
      <c r="E24" s="9" t="s">
        <v>84</v>
      </c>
      <c r="F24" s="9" t="s">
        <v>114</v>
      </c>
      <c r="G24" s="10">
        <v>36.200000000000003</v>
      </c>
      <c r="H24" s="10">
        <v>55.8</v>
      </c>
      <c r="I24" s="10">
        <v>14</v>
      </c>
      <c r="J24" s="12">
        <f t="shared" si="0"/>
        <v>106</v>
      </c>
      <c r="K24" s="21"/>
    </row>
    <row r="25" spans="1:11" s="1" customFormat="1" ht="17">
      <c r="A25" s="11" t="s">
        <v>99</v>
      </c>
      <c r="B25" s="8" t="s">
        <v>115</v>
      </c>
      <c r="C25" s="8" t="s">
        <v>101</v>
      </c>
      <c r="D25" s="9" t="s">
        <v>102</v>
      </c>
      <c r="E25" s="9" t="s">
        <v>116</v>
      </c>
      <c r="F25" s="9" t="s">
        <v>117</v>
      </c>
      <c r="G25" s="10">
        <v>36.799999999999997</v>
      </c>
      <c r="H25" s="10">
        <v>43.8</v>
      </c>
      <c r="I25" s="10">
        <v>22.4</v>
      </c>
      <c r="J25" s="12">
        <f t="shared" si="0"/>
        <v>103</v>
      </c>
      <c r="K25" s="21"/>
    </row>
    <row r="26" spans="1:11" ht="17">
      <c r="A26" s="11" t="s">
        <v>118</v>
      </c>
      <c r="B26" s="8" t="s">
        <v>119</v>
      </c>
      <c r="C26" s="8" t="s">
        <v>120</v>
      </c>
      <c r="D26" s="9" t="s">
        <v>121</v>
      </c>
      <c r="E26" s="9" t="s">
        <v>122</v>
      </c>
      <c r="F26" s="9" t="s">
        <v>123</v>
      </c>
      <c r="G26" s="10">
        <v>46.4</v>
      </c>
      <c r="H26" s="10">
        <v>40.799999999999997</v>
      </c>
      <c r="I26" s="10">
        <v>10.5</v>
      </c>
      <c r="J26" s="12">
        <f t="shared" si="0"/>
        <v>97.699999999999989</v>
      </c>
      <c r="K26" s="21"/>
    </row>
    <row r="27" spans="1:11" ht="18">
      <c r="A27" s="13" t="s">
        <v>124</v>
      </c>
      <c r="B27" s="14" t="s">
        <v>125</v>
      </c>
      <c r="C27" s="15" t="s">
        <v>126</v>
      </c>
      <c r="D27" s="9" t="s">
        <v>127</v>
      </c>
      <c r="E27" s="9" t="s">
        <v>128</v>
      </c>
      <c r="F27" s="9" t="s">
        <v>90</v>
      </c>
      <c r="G27" s="10">
        <v>12.4</v>
      </c>
      <c r="H27" s="10">
        <v>70.8</v>
      </c>
      <c r="I27" s="10">
        <v>13.3</v>
      </c>
      <c r="J27" s="12">
        <f t="shared" si="0"/>
        <v>96.5</v>
      </c>
      <c r="K27" s="21"/>
    </row>
    <row r="28" spans="1:11" ht="17">
      <c r="A28" s="11" t="s">
        <v>129</v>
      </c>
      <c r="B28" s="8" t="s">
        <v>130</v>
      </c>
      <c r="C28" s="8" t="s">
        <v>77</v>
      </c>
      <c r="D28" s="9" t="s">
        <v>131</v>
      </c>
      <c r="E28" s="9" t="s">
        <v>132</v>
      </c>
      <c r="F28" s="9" t="s">
        <v>133</v>
      </c>
      <c r="G28" s="10">
        <v>33.200000000000003</v>
      </c>
      <c r="H28" s="10">
        <v>50.4</v>
      </c>
      <c r="I28" s="10">
        <v>12.6</v>
      </c>
      <c r="J28" s="12">
        <f t="shared" si="0"/>
        <v>96.199999999999989</v>
      </c>
      <c r="K28" s="21"/>
    </row>
    <row r="29" spans="1:11" ht="17">
      <c r="A29" s="11" t="s">
        <v>134</v>
      </c>
      <c r="B29" s="8" t="s">
        <v>135</v>
      </c>
      <c r="C29" s="8" t="s">
        <v>136</v>
      </c>
      <c r="D29" s="9" t="s">
        <v>137</v>
      </c>
      <c r="E29" s="9" t="s">
        <v>138</v>
      </c>
      <c r="F29" s="9" t="s">
        <v>63</v>
      </c>
      <c r="G29" s="10">
        <v>60</v>
      </c>
      <c r="H29" s="10">
        <v>24.6</v>
      </c>
      <c r="I29" s="10">
        <v>11.2</v>
      </c>
      <c r="J29" s="12">
        <f t="shared" si="0"/>
        <v>95.8</v>
      </c>
      <c r="K29" s="21"/>
    </row>
    <row r="30" spans="1:11" ht="17">
      <c r="A30" s="11" t="s">
        <v>118</v>
      </c>
      <c r="B30" s="8" t="s">
        <v>139</v>
      </c>
      <c r="C30" s="8" t="s">
        <v>120</v>
      </c>
      <c r="D30" s="9" t="s">
        <v>121</v>
      </c>
      <c r="E30" s="9" t="s">
        <v>140</v>
      </c>
      <c r="F30" s="9" t="s">
        <v>123</v>
      </c>
      <c r="G30" s="10">
        <v>46.4</v>
      </c>
      <c r="H30" s="10">
        <v>38.4</v>
      </c>
      <c r="I30" s="10">
        <v>10.5</v>
      </c>
      <c r="J30" s="12">
        <f t="shared" si="0"/>
        <v>95.3</v>
      </c>
      <c r="K30" s="21"/>
    </row>
    <row r="31" spans="1:11" ht="17">
      <c r="A31" s="11" t="s">
        <v>141</v>
      </c>
      <c r="B31" s="8" t="s">
        <v>142</v>
      </c>
      <c r="C31" s="8" t="s">
        <v>143</v>
      </c>
      <c r="D31" s="9" t="s">
        <v>14</v>
      </c>
      <c r="E31" s="9" t="s">
        <v>144</v>
      </c>
      <c r="F31" s="9" t="s">
        <v>49</v>
      </c>
      <c r="G31" s="10">
        <v>30</v>
      </c>
      <c r="H31" s="10">
        <v>49.2</v>
      </c>
      <c r="I31" s="10">
        <v>15.4</v>
      </c>
      <c r="J31" s="12">
        <f t="shared" si="0"/>
        <v>94.600000000000009</v>
      </c>
      <c r="K31" s="12"/>
    </row>
    <row r="32" spans="1:11" ht="17">
      <c r="A32" s="11" t="s">
        <v>145</v>
      </c>
      <c r="B32" s="8" t="s">
        <v>146</v>
      </c>
      <c r="C32" s="8" t="s">
        <v>147</v>
      </c>
      <c r="D32" s="9" t="s">
        <v>148</v>
      </c>
      <c r="E32" s="9" t="s">
        <v>122</v>
      </c>
      <c r="F32" s="9" t="s">
        <v>63</v>
      </c>
      <c r="G32" s="10">
        <v>41.6</v>
      </c>
      <c r="H32" s="10">
        <v>40.799999999999997</v>
      </c>
      <c r="I32" s="10">
        <v>11.2</v>
      </c>
      <c r="J32" s="12">
        <f t="shared" si="0"/>
        <v>93.600000000000009</v>
      </c>
      <c r="K32" s="21"/>
    </row>
    <row r="33" spans="1:11" ht="18">
      <c r="A33" s="13" t="s">
        <v>141</v>
      </c>
      <c r="B33" s="14" t="s">
        <v>149</v>
      </c>
      <c r="C33" s="15" t="s">
        <v>150</v>
      </c>
      <c r="D33" s="9" t="s">
        <v>151</v>
      </c>
      <c r="E33" s="9" t="s">
        <v>152</v>
      </c>
      <c r="F33" s="9" t="s">
        <v>93</v>
      </c>
      <c r="G33" s="10">
        <v>5.4</v>
      </c>
      <c r="H33" s="10">
        <v>61.8</v>
      </c>
      <c r="I33" s="10">
        <v>25.2</v>
      </c>
      <c r="J33" s="12">
        <f t="shared" si="0"/>
        <v>92.4</v>
      </c>
      <c r="K33" s="21"/>
    </row>
    <row r="34" spans="1:11" ht="17">
      <c r="A34" s="11" t="s">
        <v>153</v>
      </c>
      <c r="B34" s="8" t="s">
        <v>154</v>
      </c>
      <c r="C34" s="8" t="s">
        <v>155</v>
      </c>
      <c r="D34" s="9" t="s">
        <v>156</v>
      </c>
      <c r="E34" s="9" t="s">
        <v>157</v>
      </c>
      <c r="F34" s="9" t="s">
        <v>63</v>
      </c>
      <c r="G34" s="10">
        <v>15.6</v>
      </c>
      <c r="H34" s="10">
        <v>65.400000000000006</v>
      </c>
      <c r="I34" s="10">
        <v>11.2</v>
      </c>
      <c r="J34" s="12">
        <f t="shared" si="0"/>
        <v>92.2</v>
      </c>
      <c r="K34" s="21"/>
    </row>
    <row r="35" spans="1:11" s="42" customFormat="1" ht="36">
      <c r="A35" s="16" t="s">
        <v>158</v>
      </c>
      <c r="B35" s="14" t="s">
        <v>159</v>
      </c>
      <c r="C35" s="15" t="s">
        <v>160</v>
      </c>
      <c r="D35" s="40" t="s">
        <v>161</v>
      </c>
      <c r="E35" s="40" t="s">
        <v>162</v>
      </c>
      <c r="F35" s="40" t="s">
        <v>163</v>
      </c>
      <c r="G35" s="10">
        <v>41.4</v>
      </c>
      <c r="H35" s="10">
        <v>30.6</v>
      </c>
      <c r="I35" s="10">
        <v>18.899999999999999</v>
      </c>
      <c r="J35" s="12">
        <f t="shared" ref="J35:J66" si="1">SUM(G35:I35)</f>
        <v>90.9</v>
      </c>
      <c r="K35" s="41"/>
    </row>
    <row r="36" spans="1:11" s="42" customFormat="1" ht="17">
      <c r="A36" s="13" t="s">
        <v>164</v>
      </c>
      <c r="B36" s="14" t="s">
        <v>165</v>
      </c>
      <c r="C36" s="14" t="s">
        <v>166</v>
      </c>
      <c r="D36" s="40" t="s">
        <v>167</v>
      </c>
      <c r="E36" s="40" t="s">
        <v>168</v>
      </c>
      <c r="F36" s="40" t="s">
        <v>49</v>
      </c>
      <c r="G36" s="10">
        <v>53</v>
      </c>
      <c r="H36" s="10">
        <v>21.6</v>
      </c>
      <c r="I36" s="10">
        <v>15.4</v>
      </c>
      <c r="J36" s="12">
        <f t="shared" si="1"/>
        <v>90</v>
      </c>
      <c r="K36" s="41"/>
    </row>
    <row r="37" spans="1:11" s="42" customFormat="1" ht="18" customHeight="1">
      <c r="A37" s="13" t="s">
        <v>145</v>
      </c>
      <c r="B37" s="14" t="s">
        <v>169</v>
      </c>
      <c r="C37" s="14" t="s">
        <v>147</v>
      </c>
      <c r="D37" s="40" t="s">
        <v>148</v>
      </c>
      <c r="E37" s="40" t="s">
        <v>170</v>
      </c>
      <c r="F37" s="40" t="s">
        <v>66</v>
      </c>
      <c r="G37" s="10">
        <v>41.6</v>
      </c>
      <c r="H37" s="10">
        <v>34.200000000000003</v>
      </c>
      <c r="I37" s="10">
        <v>11.9</v>
      </c>
      <c r="J37" s="12">
        <f t="shared" si="1"/>
        <v>87.700000000000017</v>
      </c>
      <c r="K37" s="41"/>
    </row>
    <row r="38" spans="1:11" s="42" customFormat="1" ht="17">
      <c r="A38" s="13" t="s">
        <v>171</v>
      </c>
      <c r="B38" s="14" t="s">
        <v>172</v>
      </c>
      <c r="C38" s="14" t="s">
        <v>173</v>
      </c>
      <c r="D38" s="40" t="s">
        <v>174</v>
      </c>
      <c r="E38" s="40" t="s">
        <v>175</v>
      </c>
      <c r="F38" s="40" t="s">
        <v>23</v>
      </c>
      <c r="G38" s="12">
        <v>39.4</v>
      </c>
      <c r="H38" s="10">
        <v>33.6</v>
      </c>
      <c r="I38" s="10">
        <v>14.7</v>
      </c>
      <c r="J38" s="12">
        <f t="shared" si="1"/>
        <v>87.7</v>
      </c>
      <c r="K38" s="41"/>
    </row>
    <row r="39" spans="1:11" s="42" customFormat="1" ht="17">
      <c r="A39" s="13" t="s">
        <v>176</v>
      </c>
      <c r="B39" s="14" t="s">
        <v>177</v>
      </c>
      <c r="C39" s="14" t="s">
        <v>178</v>
      </c>
      <c r="D39" s="40" t="s">
        <v>179</v>
      </c>
      <c r="E39" s="40" t="s">
        <v>180</v>
      </c>
      <c r="F39" s="40" t="s">
        <v>90</v>
      </c>
      <c r="G39" s="10">
        <v>22.4</v>
      </c>
      <c r="H39" s="10">
        <v>51</v>
      </c>
      <c r="I39" s="10">
        <v>13.3</v>
      </c>
      <c r="J39" s="12">
        <f t="shared" si="1"/>
        <v>86.7</v>
      </c>
      <c r="K39" s="41"/>
    </row>
    <row r="40" spans="1:11" s="42" customFormat="1" ht="32" customHeight="1">
      <c r="A40" s="13" t="s">
        <v>164</v>
      </c>
      <c r="B40" s="14" t="s">
        <v>181</v>
      </c>
      <c r="C40" s="14" t="s">
        <v>166</v>
      </c>
      <c r="D40" s="40" t="s">
        <v>167</v>
      </c>
      <c r="E40" s="40" t="s">
        <v>182</v>
      </c>
      <c r="F40" s="40" t="s">
        <v>66</v>
      </c>
      <c r="G40" s="10">
        <v>53</v>
      </c>
      <c r="H40" s="10">
        <v>21</v>
      </c>
      <c r="I40" s="10">
        <v>11.9</v>
      </c>
      <c r="J40" s="12">
        <f t="shared" si="1"/>
        <v>85.9</v>
      </c>
      <c r="K40" s="41"/>
    </row>
    <row r="41" spans="1:11" s="42" customFormat="1" ht="19" customHeight="1">
      <c r="A41" s="13" t="s">
        <v>164</v>
      </c>
      <c r="B41" s="14" t="s">
        <v>183</v>
      </c>
      <c r="C41" s="14" t="s">
        <v>166</v>
      </c>
      <c r="D41" s="40" t="s">
        <v>167</v>
      </c>
      <c r="E41" s="40" t="s">
        <v>184</v>
      </c>
      <c r="F41" s="40" t="s">
        <v>114</v>
      </c>
      <c r="G41" s="10">
        <v>53</v>
      </c>
      <c r="H41" s="10">
        <v>18.600000000000001</v>
      </c>
      <c r="I41" s="10">
        <v>14</v>
      </c>
      <c r="J41" s="12">
        <f t="shared" si="1"/>
        <v>85.6</v>
      </c>
      <c r="K41" s="41"/>
    </row>
    <row r="42" spans="1:11" s="42" customFormat="1" ht="17">
      <c r="A42" s="13" t="s">
        <v>185</v>
      </c>
      <c r="B42" s="14" t="s">
        <v>186</v>
      </c>
      <c r="C42" s="14" t="s">
        <v>187</v>
      </c>
      <c r="D42" s="40" t="s">
        <v>188</v>
      </c>
      <c r="E42" s="40" t="s">
        <v>189</v>
      </c>
      <c r="F42" s="40" t="s">
        <v>63</v>
      </c>
      <c r="G42" s="10">
        <v>34</v>
      </c>
      <c r="H42" s="10">
        <v>39.6</v>
      </c>
      <c r="I42" s="10">
        <v>11.2</v>
      </c>
      <c r="J42" s="12">
        <f t="shared" si="1"/>
        <v>84.8</v>
      </c>
      <c r="K42" s="41"/>
    </row>
    <row r="43" spans="1:11" s="42" customFormat="1" ht="17">
      <c r="A43" s="13" t="s">
        <v>75</v>
      </c>
      <c r="B43" s="14" t="s">
        <v>190</v>
      </c>
      <c r="C43" s="14" t="s">
        <v>77</v>
      </c>
      <c r="D43" s="40" t="s">
        <v>78</v>
      </c>
      <c r="E43" s="40" t="s">
        <v>191</v>
      </c>
      <c r="F43" s="40" t="s">
        <v>192</v>
      </c>
      <c r="G43" s="10">
        <v>57.4</v>
      </c>
      <c r="H43" s="10">
        <v>25.8</v>
      </c>
      <c r="I43" s="10">
        <v>0</v>
      </c>
      <c r="J43" s="12">
        <f t="shared" si="1"/>
        <v>83.2</v>
      </c>
      <c r="K43" s="41"/>
    </row>
    <row r="44" spans="1:11" s="42" customFormat="1" ht="36">
      <c r="A44" s="13" t="s">
        <v>193</v>
      </c>
      <c r="B44" s="14" t="s">
        <v>194</v>
      </c>
      <c r="C44" s="15" t="s">
        <v>195</v>
      </c>
      <c r="D44" s="40" t="s">
        <v>196</v>
      </c>
      <c r="E44" s="40" t="s">
        <v>197</v>
      </c>
      <c r="F44" s="40">
        <v>18</v>
      </c>
      <c r="G44" s="10">
        <v>40.4</v>
      </c>
      <c r="H44" s="10">
        <v>29.4</v>
      </c>
      <c r="I44" s="10">
        <v>12.6</v>
      </c>
      <c r="J44" s="12">
        <f t="shared" si="1"/>
        <v>82.399999999999991</v>
      </c>
      <c r="K44" s="41"/>
    </row>
    <row r="45" spans="1:11" s="42" customFormat="1" ht="17">
      <c r="A45" s="13" t="s">
        <v>198</v>
      </c>
      <c r="B45" s="14" t="s">
        <v>199</v>
      </c>
      <c r="C45" s="14" t="s">
        <v>150</v>
      </c>
      <c r="D45" s="40" t="s">
        <v>151</v>
      </c>
      <c r="E45" s="40" t="s">
        <v>200</v>
      </c>
      <c r="F45" s="40" t="s">
        <v>201</v>
      </c>
      <c r="G45" s="10">
        <v>5.4</v>
      </c>
      <c r="H45" s="10">
        <v>47.4</v>
      </c>
      <c r="I45" s="10">
        <v>28</v>
      </c>
      <c r="J45" s="12">
        <f t="shared" si="1"/>
        <v>80.8</v>
      </c>
      <c r="K45" s="41"/>
    </row>
    <row r="46" spans="1:11" s="42" customFormat="1" ht="17">
      <c r="A46" s="13" t="s">
        <v>202</v>
      </c>
      <c r="B46" s="14" t="s">
        <v>203</v>
      </c>
      <c r="C46" s="14" t="s">
        <v>204</v>
      </c>
      <c r="D46" s="40" t="s">
        <v>205</v>
      </c>
      <c r="E46" s="40" t="s">
        <v>206</v>
      </c>
      <c r="F46" s="40" t="s">
        <v>60</v>
      </c>
      <c r="G46" s="10">
        <v>26.2</v>
      </c>
      <c r="H46" s="10">
        <v>45</v>
      </c>
      <c r="I46" s="10">
        <v>9.1</v>
      </c>
      <c r="J46" s="12">
        <f t="shared" si="1"/>
        <v>80.3</v>
      </c>
      <c r="K46" s="41"/>
    </row>
    <row r="47" spans="1:11" s="42" customFormat="1" ht="17">
      <c r="A47" s="13" t="s">
        <v>207</v>
      </c>
      <c r="B47" s="14" t="s">
        <v>208</v>
      </c>
      <c r="C47" s="14" t="s">
        <v>209</v>
      </c>
      <c r="D47" s="40" t="s">
        <v>189</v>
      </c>
      <c r="E47" s="40" t="s">
        <v>210</v>
      </c>
      <c r="F47" s="40" t="s">
        <v>63</v>
      </c>
      <c r="G47" s="10">
        <v>19.8</v>
      </c>
      <c r="H47" s="10">
        <v>48</v>
      </c>
      <c r="I47" s="10">
        <v>11.2</v>
      </c>
      <c r="J47" s="12">
        <f t="shared" si="1"/>
        <v>79</v>
      </c>
      <c r="K47" s="41"/>
    </row>
    <row r="48" spans="1:11" s="42" customFormat="1" ht="17">
      <c r="A48" s="13" t="s">
        <v>211</v>
      </c>
      <c r="B48" s="14" t="s">
        <v>212</v>
      </c>
      <c r="C48" s="14" t="s">
        <v>126</v>
      </c>
      <c r="D48" s="40" t="s">
        <v>213</v>
      </c>
      <c r="E48" s="40" t="s">
        <v>214</v>
      </c>
      <c r="F48" s="40" t="s">
        <v>60</v>
      </c>
      <c r="G48" s="10">
        <v>10.4</v>
      </c>
      <c r="H48" s="10">
        <v>58.8</v>
      </c>
      <c r="I48" s="10">
        <v>9.1</v>
      </c>
      <c r="J48" s="12">
        <f t="shared" si="1"/>
        <v>78.3</v>
      </c>
      <c r="K48" s="41"/>
    </row>
    <row r="49" spans="1:11" s="42" customFormat="1" ht="36">
      <c r="A49" s="13" t="s">
        <v>193</v>
      </c>
      <c r="B49" s="14" t="s">
        <v>215</v>
      </c>
      <c r="C49" s="15" t="s">
        <v>195</v>
      </c>
      <c r="D49" s="40" t="s">
        <v>196</v>
      </c>
      <c r="E49" s="40" t="s">
        <v>216</v>
      </c>
      <c r="F49" s="40" t="s">
        <v>123</v>
      </c>
      <c r="G49" s="10">
        <v>40.4</v>
      </c>
      <c r="H49" s="10">
        <v>26.4</v>
      </c>
      <c r="I49" s="10">
        <v>10.5</v>
      </c>
      <c r="J49" s="12">
        <f t="shared" si="1"/>
        <v>77.3</v>
      </c>
      <c r="K49" s="41"/>
    </row>
    <row r="50" spans="1:11" ht="17">
      <c r="A50" s="11" t="s">
        <v>207</v>
      </c>
      <c r="B50" s="8" t="s">
        <v>217</v>
      </c>
      <c r="C50" s="8" t="s">
        <v>209</v>
      </c>
      <c r="D50" s="9" t="s">
        <v>189</v>
      </c>
      <c r="E50" s="9" t="s">
        <v>218</v>
      </c>
      <c r="F50" s="9" t="s">
        <v>66</v>
      </c>
      <c r="G50" s="10">
        <v>19.8</v>
      </c>
      <c r="H50" s="10">
        <v>42</v>
      </c>
      <c r="I50" s="10">
        <v>11.9</v>
      </c>
      <c r="J50" s="12">
        <f t="shared" si="1"/>
        <v>73.7</v>
      </c>
      <c r="K50" s="21"/>
    </row>
    <row r="51" spans="1:11" ht="17">
      <c r="A51" s="11" t="s">
        <v>207</v>
      </c>
      <c r="B51" s="8" t="s">
        <v>219</v>
      </c>
      <c r="C51" s="8" t="s">
        <v>209</v>
      </c>
      <c r="D51" s="9" t="s">
        <v>189</v>
      </c>
      <c r="E51" s="9" t="s">
        <v>140</v>
      </c>
      <c r="F51" s="9" t="s">
        <v>133</v>
      </c>
      <c r="G51" s="10">
        <v>19.8</v>
      </c>
      <c r="H51" s="10">
        <v>38.4</v>
      </c>
      <c r="I51" s="10">
        <v>12.6</v>
      </c>
      <c r="J51" s="12">
        <f t="shared" si="1"/>
        <v>70.8</v>
      </c>
      <c r="K51" s="21"/>
    </row>
    <row r="52" spans="1:11" ht="17">
      <c r="A52" s="11" t="s">
        <v>193</v>
      </c>
      <c r="B52" s="8" t="s">
        <v>220</v>
      </c>
      <c r="C52" s="8" t="s">
        <v>136</v>
      </c>
      <c r="D52" s="9" t="s">
        <v>221</v>
      </c>
      <c r="E52" s="9" t="s">
        <v>222</v>
      </c>
      <c r="F52" s="9" t="s">
        <v>49</v>
      </c>
      <c r="G52" s="10">
        <v>37</v>
      </c>
      <c r="H52" s="10">
        <v>18</v>
      </c>
      <c r="I52" s="10">
        <v>15.4</v>
      </c>
      <c r="J52" s="12">
        <f t="shared" si="1"/>
        <v>70.400000000000006</v>
      </c>
      <c r="K52" s="21"/>
    </row>
    <row r="53" spans="1:11" ht="17">
      <c r="A53" s="11" t="s">
        <v>193</v>
      </c>
      <c r="B53" s="8" t="s">
        <v>223</v>
      </c>
      <c r="C53" s="8" t="s">
        <v>136</v>
      </c>
      <c r="D53" s="9" t="s">
        <v>221</v>
      </c>
      <c r="E53" s="9" t="s">
        <v>224</v>
      </c>
      <c r="F53" s="9" t="s">
        <v>23</v>
      </c>
      <c r="G53" s="10">
        <v>37</v>
      </c>
      <c r="H53" s="10">
        <v>17.399999999999999</v>
      </c>
      <c r="I53" s="10">
        <v>14.7</v>
      </c>
      <c r="J53" s="12">
        <f t="shared" si="1"/>
        <v>69.099999999999994</v>
      </c>
      <c r="K53" s="21"/>
    </row>
    <row r="54" spans="1:11" ht="17">
      <c r="A54" s="11" t="s">
        <v>193</v>
      </c>
      <c r="B54" s="8" t="s">
        <v>225</v>
      </c>
      <c r="C54" s="8" t="s">
        <v>136</v>
      </c>
      <c r="D54" s="9" t="s">
        <v>221</v>
      </c>
      <c r="E54" s="9" t="s">
        <v>184</v>
      </c>
      <c r="F54" s="9" t="s">
        <v>90</v>
      </c>
      <c r="G54" s="10">
        <v>37</v>
      </c>
      <c r="H54" s="10">
        <v>18.600000000000001</v>
      </c>
      <c r="I54" s="10">
        <v>13.3</v>
      </c>
      <c r="J54" s="12">
        <f t="shared" si="1"/>
        <v>68.900000000000006</v>
      </c>
      <c r="K54" s="21"/>
    </row>
    <row r="55" spans="1:11" ht="17">
      <c r="A55" s="11" t="s">
        <v>193</v>
      </c>
      <c r="B55" s="8" t="s">
        <v>226</v>
      </c>
      <c r="C55" s="8" t="s">
        <v>136</v>
      </c>
      <c r="D55" s="9" t="s">
        <v>221</v>
      </c>
      <c r="E55" s="9" t="s">
        <v>227</v>
      </c>
      <c r="F55" s="9" t="s">
        <v>63</v>
      </c>
      <c r="G55" s="10">
        <v>37</v>
      </c>
      <c r="H55" s="10">
        <v>19.8</v>
      </c>
      <c r="I55" s="10">
        <v>11.2</v>
      </c>
      <c r="J55" s="12">
        <f t="shared" si="1"/>
        <v>68</v>
      </c>
      <c r="K55" s="21"/>
    </row>
    <row r="56" spans="1:11" ht="17">
      <c r="A56" s="11" t="s">
        <v>193</v>
      </c>
      <c r="B56" s="8" t="s">
        <v>228</v>
      </c>
      <c r="C56" s="8" t="s">
        <v>136</v>
      </c>
      <c r="D56" s="9" t="s">
        <v>221</v>
      </c>
      <c r="E56" s="9" t="s">
        <v>222</v>
      </c>
      <c r="F56" s="9" t="s">
        <v>133</v>
      </c>
      <c r="G56" s="10">
        <v>37</v>
      </c>
      <c r="H56" s="10">
        <v>18</v>
      </c>
      <c r="I56" s="10">
        <v>12.6</v>
      </c>
      <c r="J56" s="12">
        <f t="shared" si="1"/>
        <v>67.599999999999994</v>
      </c>
      <c r="K56" s="21"/>
    </row>
    <row r="57" spans="1:11" ht="17">
      <c r="A57" s="11" t="s">
        <v>193</v>
      </c>
      <c r="B57" s="8" t="s">
        <v>229</v>
      </c>
      <c r="C57" s="8" t="s">
        <v>136</v>
      </c>
      <c r="D57" s="9" t="s">
        <v>221</v>
      </c>
      <c r="E57" s="9" t="s">
        <v>227</v>
      </c>
      <c r="F57" s="9" t="s">
        <v>123</v>
      </c>
      <c r="G57" s="10">
        <v>37</v>
      </c>
      <c r="H57" s="10">
        <v>19.8</v>
      </c>
      <c r="I57" s="10">
        <v>10.5</v>
      </c>
      <c r="J57" s="12">
        <f t="shared" si="1"/>
        <v>67.3</v>
      </c>
      <c r="K57" s="21"/>
    </row>
    <row r="58" spans="1:11" ht="17">
      <c r="A58" s="11" t="s">
        <v>230</v>
      </c>
      <c r="B58" s="8" t="s">
        <v>231</v>
      </c>
      <c r="C58" s="8" t="s">
        <v>147</v>
      </c>
      <c r="D58" s="9" t="s">
        <v>113</v>
      </c>
      <c r="E58" s="9" t="s">
        <v>232</v>
      </c>
      <c r="F58" s="9" t="s">
        <v>72</v>
      </c>
      <c r="G58" s="10">
        <v>36.200000000000003</v>
      </c>
      <c r="H58" s="10">
        <v>22.2</v>
      </c>
      <c r="I58" s="10">
        <v>8.4</v>
      </c>
      <c r="J58" s="12">
        <f t="shared" si="1"/>
        <v>66.800000000000011</v>
      </c>
      <c r="K58" s="21"/>
    </row>
    <row r="59" spans="1:11" ht="17">
      <c r="A59" s="11" t="s">
        <v>233</v>
      </c>
      <c r="B59" s="8" t="s">
        <v>203</v>
      </c>
      <c r="C59" s="8" t="s">
        <v>204</v>
      </c>
      <c r="D59" s="9" t="s">
        <v>234</v>
      </c>
      <c r="E59" s="9" t="s">
        <v>235</v>
      </c>
      <c r="F59" s="9" t="s">
        <v>66</v>
      </c>
      <c r="G59" s="10">
        <v>2.4</v>
      </c>
      <c r="H59" s="10">
        <v>51.6</v>
      </c>
      <c r="I59" s="10">
        <v>11.9</v>
      </c>
      <c r="J59" s="12">
        <f t="shared" si="1"/>
        <v>65.900000000000006</v>
      </c>
      <c r="K59" s="21"/>
    </row>
    <row r="60" spans="1:11" ht="17">
      <c r="A60" s="11" t="s">
        <v>193</v>
      </c>
      <c r="B60" s="8" t="s">
        <v>236</v>
      </c>
      <c r="C60" s="8" t="s">
        <v>136</v>
      </c>
      <c r="D60" s="9" t="s">
        <v>221</v>
      </c>
      <c r="E60" s="9" t="s">
        <v>237</v>
      </c>
      <c r="F60" s="9" t="s">
        <v>66</v>
      </c>
      <c r="G60" s="10">
        <v>37</v>
      </c>
      <c r="H60" s="10">
        <v>16.8</v>
      </c>
      <c r="I60" s="10">
        <v>11.9</v>
      </c>
      <c r="J60" s="12">
        <f t="shared" si="1"/>
        <v>65.7</v>
      </c>
      <c r="K60" s="21"/>
    </row>
    <row r="61" spans="1:11" s="1" customFormat="1" ht="17">
      <c r="A61" s="11" t="s">
        <v>193</v>
      </c>
      <c r="B61" s="8" t="s">
        <v>238</v>
      </c>
      <c r="C61" s="8" t="s">
        <v>136</v>
      </c>
      <c r="D61" s="17" t="s">
        <v>221</v>
      </c>
      <c r="E61" s="17" t="s">
        <v>239</v>
      </c>
      <c r="F61" s="17" t="s">
        <v>66</v>
      </c>
      <c r="G61" s="10">
        <v>37</v>
      </c>
      <c r="H61" s="10">
        <v>15.6</v>
      </c>
      <c r="I61" s="10">
        <v>11.9</v>
      </c>
      <c r="J61" s="12">
        <f t="shared" si="1"/>
        <v>64.5</v>
      </c>
      <c r="K61" s="21"/>
    </row>
    <row r="62" spans="1:11" ht="17">
      <c r="A62" s="11" t="s">
        <v>240</v>
      </c>
      <c r="B62" s="8" t="s">
        <v>241</v>
      </c>
      <c r="C62" s="8" t="s">
        <v>242</v>
      </c>
      <c r="D62" s="9" t="s">
        <v>243</v>
      </c>
      <c r="E62" s="9" t="s">
        <v>162</v>
      </c>
      <c r="F62" s="9" t="s">
        <v>133</v>
      </c>
      <c r="G62" s="12">
        <v>19.899999999999999</v>
      </c>
      <c r="H62" s="10">
        <v>30.6</v>
      </c>
      <c r="I62" s="10">
        <v>12.6</v>
      </c>
      <c r="J62" s="12">
        <f t="shared" si="1"/>
        <v>63.1</v>
      </c>
      <c r="K62" s="21"/>
    </row>
    <row r="63" spans="1:11" ht="17">
      <c r="A63" s="11" t="s">
        <v>244</v>
      </c>
      <c r="B63" s="8" t="s">
        <v>245</v>
      </c>
      <c r="C63" s="8" t="s">
        <v>242</v>
      </c>
      <c r="D63" s="9" t="s">
        <v>189</v>
      </c>
      <c r="E63" s="9" t="s">
        <v>246</v>
      </c>
      <c r="F63" s="9" t="s">
        <v>133</v>
      </c>
      <c r="G63" s="12">
        <v>19.8</v>
      </c>
      <c r="H63" s="10">
        <v>30.4</v>
      </c>
      <c r="I63" s="10">
        <v>12.6</v>
      </c>
      <c r="J63" s="12">
        <f t="shared" si="1"/>
        <v>62.800000000000004</v>
      </c>
      <c r="K63" s="21"/>
    </row>
    <row r="64" spans="1:11" ht="17">
      <c r="A64" s="11" t="s">
        <v>247</v>
      </c>
      <c r="B64" s="8" t="s">
        <v>248</v>
      </c>
      <c r="C64" s="8" t="s">
        <v>242</v>
      </c>
      <c r="D64" s="9" t="s">
        <v>249</v>
      </c>
      <c r="E64" s="9" t="s">
        <v>250</v>
      </c>
      <c r="F64" s="9" t="s">
        <v>63</v>
      </c>
      <c r="G64" s="12">
        <v>20</v>
      </c>
      <c r="H64" s="10">
        <v>30.8</v>
      </c>
      <c r="I64" s="10">
        <v>11.2</v>
      </c>
      <c r="J64" s="12">
        <f t="shared" si="1"/>
        <v>62</v>
      </c>
      <c r="K64" s="21"/>
    </row>
    <row r="65" spans="1:11" ht="17">
      <c r="A65" s="11" t="s">
        <v>251</v>
      </c>
      <c r="B65" s="8" t="s">
        <v>252</v>
      </c>
      <c r="C65" s="8" t="s">
        <v>253</v>
      </c>
      <c r="D65" s="9" t="s">
        <v>254</v>
      </c>
      <c r="E65" s="9" t="s">
        <v>184</v>
      </c>
      <c r="F65" s="9" t="s">
        <v>234</v>
      </c>
      <c r="G65" s="10">
        <v>24.8</v>
      </c>
      <c r="H65" s="10">
        <v>18.600000000000001</v>
      </c>
      <c r="I65" s="10">
        <v>16.8</v>
      </c>
      <c r="J65" s="12">
        <f t="shared" si="1"/>
        <v>60.2</v>
      </c>
      <c r="K65" s="21"/>
    </row>
    <row r="66" spans="1:11" ht="17">
      <c r="A66" s="11" t="s">
        <v>255</v>
      </c>
      <c r="B66" s="8" t="s">
        <v>256</v>
      </c>
      <c r="C66" s="8" t="s">
        <v>257</v>
      </c>
      <c r="D66" s="9" t="s">
        <v>258</v>
      </c>
      <c r="E66" s="9" t="s">
        <v>218</v>
      </c>
      <c r="F66" s="9" t="s">
        <v>259</v>
      </c>
      <c r="G66" s="10">
        <v>10</v>
      </c>
      <c r="H66" s="10">
        <v>42</v>
      </c>
      <c r="I66" s="10">
        <v>7.7</v>
      </c>
      <c r="J66" s="12">
        <f t="shared" si="1"/>
        <v>59.7</v>
      </c>
      <c r="K66" s="21"/>
    </row>
    <row r="67" spans="1:11" ht="17">
      <c r="A67" s="22" t="s">
        <v>260</v>
      </c>
      <c r="B67" s="23" t="s">
        <v>261</v>
      </c>
      <c r="C67" s="23" t="s">
        <v>262</v>
      </c>
      <c r="D67" s="24" t="s">
        <v>263</v>
      </c>
      <c r="E67" s="24" t="s">
        <v>264</v>
      </c>
      <c r="F67" s="24" t="s">
        <v>133</v>
      </c>
      <c r="G67" s="12">
        <v>26.4</v>
      </c>
      <c r="H67" s="12">
        <v>19.2</v>
      </c>
      <c r="I67" s="12">
        <v>12.6</v>
      </c>
      <c r="J67" s="12">
        <f t="shared" ref="J67:J98" si="2">SUM(G67:I67)</f>
        <v>58.199999999999996</v>
      </c>
      <c r="K67" s="12"/>
    </row>
    <row r="68" spans="1:11" ht="17">
      <c r="A68" s="25" t="s">
        <v>265</v>
      </c>
      <c r="B68" s="8" t="s">
        <v>266</v>
      </c>
      <c r="C68" s="8" t="s">
        <v>267</v>
      </c>
      <c r="D68" s="9" t="s">
        <v>268</v>
      </c>
      <c r="E68" s="9" t="s">
        <v>269</v>
      </c>
      <c r="F68" s="9" t="s">
        <v>114</v>
      </c>
      <c r="G68" s="12">
        <v>42.2</v>
      </c>
      <c r="H68" s="10">
        <v>0.6</v>
      </c>
      <c r="I68" s="10">
        <v>14</v>
      </c>
      <c r="J68" s="12">
        <f t="shared" si="2"/>
        <v>56.800000000000004</v>
      </c>
      <c r="K68" s="21"/>
    </row>
    <row r="69" spans="1:11" s="2" customFormat="1" ht="17">
      <c r="A69" s="11" t="s">
        <v>260</v>
      </c>
      <c r="B69" s="8" t="s">
        <v>270</v>
      </c>
      <c r="C69" s="8" t="s">
        <v>271</v>
      </c>
      <c r="D69" s="17" t="s">
        <v>272</v>
      </c>
      <c r="E69" s="17" t="s">
        <v>273</v>
      </c>
      <c r="F69" s="17" t="s">
        <v>90</v>
      </c>
      <c r="G69" s="12">
        <v>28.2</v>
      </c>
      <c r="H69" s="10">
        <v>15</v>
      </c>
      <c r="I69" s="10">
        <v>13.3</v>
      </c>
      <c r="J69" s="12">
        <f t="shared" si="2"/>
        <v>56.5</v>
      </c>
      <c r="K69" s="21"/>
    </row>
    <row r="70" spans="1:11" ht="17">
      <c r="A70" s="11" t="s">
        <v>274</v>
      </c>
      <c r="B70" s="8" t="s">
        <v>275</v>
      </c>
      <c r="C70" s="8" t="s">
        <v>160</v>
      </c>
      <c r="D70" s="9" t="s">
        <v>276</v>
      </c>
      <c r="E70" s="9" t="s">
        <v>277</v>
      </c>
      <c r="F70" s="9" t="s">
        <v>23</v>
      </c>
      <c r="G70" s="12">
        <v>11.6</v>
      </c>
      <c r="H70" s="10">
        <v>30</v>
      </c>
      <c r="I70" s="10">
        <v>14.7</v>
      </c>
      <c r="J70" s="12">
        <f t="shared" si="2"/>
        <v>56.3</v>
      </c>
      <c r="K70" s="21"/>
    </row>
    <row r="71" spans="1:11" ht="17">
      <c r="A71" s="11" t="s">
        <v>278</v>
      </c>
      <c r="B71" s="8" t="s">
        <v>279</v>
      </c>
      <c r="C71" s="8" t="s">
        <v>280</v>
      </c>
      <c r="D71" s="9" t="s">
        <v>281</v>
      </c>
      <c r="E71" s="9" t="s">
        <v>282</v>
      </c>
      <c r="F71" s="9" t="s">
        <v>90</v>
      </c>
      <c r="G71" s="12">
        <v>29.8</v>
      </c>
      <c r="H71" s="10">
        <v>13.2</v>
      </c>
      <c r="I71" s="10">
        <v>13.3</v>
      </c>
      <c r="J71" s="12">
        <f t="shared" si="2"/>
        <v>56.3</v>
      </c>
      <c r="K71" s="21"/>
    </row>
    <row r="72" spans="1:11" ht="17">
      <c r="A72" s="11" t="s">
        <v>193</v>
      </c>
      <c r="B72" s="8" t="s">
        <v>283</v>
      </c>
      <c r="C72" s="8" t="s">
        <v>136</v>
      </c>
      <c r="D72" s="9" t="s">
        <v>221</v>
      </c>
      <c r="E72" s="9" t="s">
        <v>284</v>
      </c>
      <c r="F72" s="9" t="s">
        <v>133</v>
      </c>
      <c r="G72" s="10">
        <v>37</v>
      </c>
      <c r="H72" s="10">
        <v>6.6</v>
      </c>
      <c r="I72" s="10">
        <v>12.6</v>
      </c>
      <c r="J72" s="12">
        <f t="shared" si="2"/>
        <v>56.2</v>
      </c>
      <c r="K72" s="21"/>
    </row>
    <row r="73" spans="1:11" ht="17">
      <c r="A73" s="11" t="s">
        <v>193</v>
      </c>
      <c r="B73" s="8" t="s">
        <v>285</v>
      </c>
      <c r="C73" s="8" t="s">
        <v>136</v>
      </c>
      <c r="D73" s="9" t="s">
        <v>221</v>
      </c>
      <c r="E73" s="9" t="s">
        <v>93</v>
      </c>
      <c r="F73" s="9" t="s">
        <v>66</v>
      </c>
      <c r="G73" s="10">
        <v>37</v>
      </c>
      <c r="H73" s="10">
        <v>7.2</v>
      </c>
      <c r="I73" s="10">
        <v>11.9</v>
      </c>
      <c r="J73" s="12">
        <f t="shared" si="2"/>
        <v>56.1</v>
      </c>
      <c r="K73" s="21"/>
    </row>
    <row r="74" spans="1:11" ht="17">
      <c r="A74" s="11" t="s">
        <v>260</v>
      </c>
      <c r="B74" s="8" t="s">
        <v>286</v>
      </c>
      <c r="C74" s="8" t="s">
        <v>271</v>
      </c>
      <c r="D74" s="9" t="s">
        <v>272</v>
      </c>
      <c r="E74" s="9" t="s">
        <v>273</v>
      </c>
      <c r="F74" s="9" t="s">
        <v>133</v>
      </c>
      <c r="G74" s="12">
        <v>28.2</v>
      </c>
      <c r="H74" s="10">
        <v>15</v>
      </c>
      <c r="I74" s="10">
        <v>12.6</v>
      </c>
      <c r="J74" s="12">
        <f t="shared" si="2"/>
        <v>55.800000000000004</v>
      </c>
      <c r="K74" s="21"/>
    </row>
    <row r="75" spans="1:11" ht="17">
      <c r="A75" s="11" t="s">
        <v>193</v>
      </c>
      <c r="B75" s="8" t="s">
        <v>287</v>
      </c>
      <c r="C75" s="8" t="s">
        <v>136</v>
      </c>
      <c r="D75" s="9" t="s">
        <v>221</v>
      </c>
      <c r="E75" s="9" t="s">
        <v>93</v>
      </c>
      <c r="F75" s="9" t="s">
        <v>63</v>
      </c>
      <c r="G75" s="10">
        <v>37</v>
      </c>
      <c r="H75" s="10">
        <v>7.2</v>
      </c>
      <c r="I75" s="10">
        <v>11.2</v>
      </c>
      <c r="J75" s="12">
        <f t="shared" si="2"/>
        <v>55.400000000000006</v>
      </c>
      <c r="K75" s="21"/>
    </row>
    <row r="76" spans="1:11" ht="17">
      <c r="A76" s="11" t="s">
        <v>288</v>
      </c>
      <c r="B76" s="8" t="s">
        <v>289</v>
      </c>
      <c r="C76" s="8" t="s">
        <v>290</v>
      </c>
      <c r="D76" s="9" t="s">
        <v>291</v>
      </c>
      <c r="E76" s="9" t="s">
        <v>184</v>
      </c>
      <c r="F76" s="9" t="s">
        <v>49</v>
      </c>
      <c r="G76" s="10">
        <v>21.2</v>
      </c>
      <c r="H76" s="10">
        <v>18.600000000000001</v>
      </c>
      <c r="I76" s="10">
        <v>15.4</v>
      </c>
      <c r="J76" s="12">
        <f t="shared" si="2"/>
        <v>55.199999999999996</v>
      </c>
      <c r="K76" s="21"/>
    </row>
    <row r="77" spans="1:11" ht="17">
      <c r="A77" s="11" t="s">
        <v>292</v>
      </c>
      <c r="B77" s="8" t="s">
        <v>142</v>
      </c>
      <c r="C77" s="8" t="s">
        <v>143</v>
      </c>
      <c r="D77" s="9" t="s">
        <v>49</v>
      </c>
      <c r="E77" s="9" t="s">
        <v>293</v>
      </c>
      <c r="F77" s="9" t="s">
        <v>49</v>
      </c>
      <c r="G77" s="12">
        <v>2.2000000000000002</v>
      </c>
      <c r="H77" s="10">
        <v>37.200000000000003</v>
      </c>
      <c r="I77" s="10">
        <v>15.4</v>
      </c>
      <c r="J77" s="12">
        <f t="shared" si="2"/>
        <v>54.800000000000004</v>
      </c>
      <c r="K77" s="21"/>
    </row>
    <row r="78" spans="1:11" ht="17">
      <c r="A78" s="11" t="s">
        <v>278</v>
      </c>
      <c r="B78" s="8" t="s">
        <v>294</v>
      </c>
      <c r="C78" s="8" t="s">
        <v>280</v>
      </c>
      <c r="D78" s="9" t="s">
        <v>281</v>
      </c>
      <c r="E78" s="9" t="s">
        <v>295</v>
      </c>
      <c r="F78" s="9" t="s">
        <v>133</v>
      </c>
      <c r="G78" s="12">
        <v>29.8</v>
      </c>
      <c r="H78" s="10">
        <v>11.4</v>
      </c>
      <c r="I78" s="10">
        <v>12.6</v>
      </c>
      <c r="J78" s="12">
        <f t="shared" si="2"/>
        <v>53.800000000000004</v>
      </c>
      <c r="K78" s="21"/>
    </row>
    <row r="79" spans="1:11" ht="17">
      <c r="A79" s="11" t="s">
        <v>296</v>
      </c>
      <c r="B79" s="8" t="s">
        <v>297</v>
      </c>
      <c r="C79" s="8" t="s">
        <v>155</v>
      </c>
      <c r="D79" s="9" t="s">
        <v>298</v>
      </c>
      <c r="E79" s="9" t="s">
        <v>62</v>
      </c>
      <c r="F79" s="9" t="s">
        <v>133</v>
      </c>
      <c r="G79" s="12">
        <v>3.4</v>
      </c>
      <c r="H79" s="10">
        <v>36.6</v>
      </c>
      <c r="I79" s="10">
        <v>12.6</v>
      </c>
      <c r="J79" s="12">
        <f t="shared" si="2"/>
        <v>52.6</v>
      </c>
      <c r="K79" s="21"/>
    </row>
    <row r="80" spans="1:11" ht="17">
      <c r="A80" s="11" t="s">
        <v>299</v>
      </c>
      <c r="B80" s="8" t="s">
        <v>300</v>
      </c>
      <c r="C80" s="8" t="s">
        <v>280</v>
      </c>
      <c r="D80" s="9" t="s">
        <v>301</v>
      </c>
      <c r="E80" s="9" t="s">
        <v>302</v>
      </c>
      <c r="F80" s="9" t="s">
        <v>90</v>
      </c>
      <c r="G80" s="12">
        <v>25.4</v>
      </c>
      <c r="H80" s="10">
        <v>13.8</v>
      </c>
      <c r="I80" s="10">
        <v>13.3</v>
      </c>
      <c r="J80" s="12">
        <f t="shared" si="2"/>
        <v>52.5</v>
      </c>
      <c r="K80" s="21"/>
    </row>
    <row r="81" spans="1:11" ht="17">
      <c r="A81" s="11" t="s">
        <v>193</v>
      </c>
      <c r="B81" s="8" t="s">
        <v>303</v>
      </c>
      <c r="C81" s="8" t="s">
        <v>136</v>
      </c>
      <c r="D81" s="9" t="s">
        <v>221</v>
      </c>
      <c r="E81" s="9" t="s">
        <v>234</v>
      </c>
      <c r="F81" s="9" t="s">
        <v>123</v>
      </c>
      <c r="G81" s="10">
        <v>37</v>
      </c>
      <c r="H81" s="10">
        <v>4.8</v>
      </c>
      <c r="I81" s="10">
        <v>10.5</v>
      </c>
      <c r="J81" s="12">
        <f t="shared" si="2"/>
        <v>52.3</v>
      </c>
      <c r="K81" s="21"/>
    </row>
    <row r="82" spans="1:11" ht="17">
      <c r="A82" s="22" t="s">
        <v>304</v>
      </c>
      <c r="B82" s="23" t="s">
        <v>305</v>
      </c>
      <c r="C82" s="23" t="s">
        <v>262</v>
      </c>
      <c r="D82" s="24" t="s">
        <v>306</v>
      </c>
      <c r="E82" s="24" t="s">
        <v>282</v>
      </c>
      <c r="F82" s="24" t="s">
        <v>133</v>
      </c>
      <c r="G82" s="12">
        <v>25.6</v>
      </c>
      <c r="H82" s="12">
        <v>13.2</v>
      </c>
      <c r="I82" s="12">
        <v>12.6</v>
      </c>
      <c r="J82" s="12">
        <f t="shared" si="2"/>
        <v>51.4</v>
      </c>
      <c r="K82" s="12"/>
    </row>
    <row r="83" spans="1:11" ht="17">
      <c r="A83" s="11" t="s">
        <v>299</v>
      </c>
      <c r="B83" s="8" t="s">
        <v>307</v>
      </c>
      <c r="C83" s="8" t="s">
        <v>280</v>
      </c>
      <c r="D83" s="9" t="s">
        <v>301</v>
      </c>
      <c r="E83" s="9" t="s">
        <v>302</v>
      </c>
      <c r="F83" s="9" t="s">
        <v>66</v>
      </c>
      <c r="G83" s="12">
        <v>25.4</v>
      </c>
      <c r="H83" s="10">
        <v>13.8</v>
      </c>
      <c r="I83" s="10">
        <v>11.9</v>
      </c>
      <c r="J83" s="12">
        <f t="shared" si="2"/>
        <v>51.1</v>
      </c>
      <c r="K83" s="21"/>
    </row>
    <row r="84" spans="1:11" ht="17">
      <c r="A84" s="11" t="s">
        <v>299</v>
      </c>
      <c r="B84" s="8" t="s">
        <v>308</v>
      </c>
      <c r="C84" s="8" t="s">
        <v>280</v>
      </c>
      <c r="D84" s="9" t="s">
        <v>301</v>
      </c>
      <c r="E84" s="9" t="s">
        <v>309</v>
      </c>
      <c r="F84" s="9" t="s">
        <v>66</v>
      </c>
      <c r="G84" s="12">
        <v>25.4</v>
      </c>
      <c r="H84" s="10">
        <v>12.6</v>
      </c>
      <c r="I84" s="10">
        <v>11.9</v>
      </c>
      <c r="J84" s="12">
        <f t="shared" si="2"/>
        <v>49.9</v>
      </c>
      <c r="K84" s="21"/>
    </row>
    <row r="85" spans="1:11" ht="17">
      <c r="A85" s="11" t="s">
        <v>193</v>
      </c>
      <c r="B85" s="8" t="s">
        <v>310</v>
      </c>
      <c r="C85" s="8" t="s">
        <v>136</v>
      </c>
      <c r="D85" s="9" t="s">
        <v>221</v>
      </c>
      <c r="E85" s="9" t="s">
        <v>284</v>
      </c>
      <c r="F85" s="9" t="s">
        <v>311</v>
      </c>
      <c r="G85" s="12">
        <v>37</v>
      </c>
      <c r="H85" s="10">
        <v>6.6</v>
      </c>
      <c r="I85" s="10">
        <v>5.6</v>
      </c>
      <c r="J85" s="12">
        <f t="shared" si="2"/>
        <v>49.2</v>
      </c>
      <c r="K85" s="21"/>
    </row>
    <row r="86" spans="1:11" ht="17">
      <c r="A86" s="11" t="s">
        <v>312</v>
      </c>
      <c r="B86" s="8" t="s">
        <v>313</v>
      </c>
      <c r="C86" s="8" t="s">
        <v>271</v>
      </c>
      <c r="D86" s="9" t="s">
        <v>314</v>
      </c>
      <c r="E86" s="9" t="s">
        <v>104</v>
      </c>
      <c r="F86" s="9" t="s">
        <v>133</v>
      </c>
      <c r="G86" s="12">
        <v>26.8</v>
      </c>
      <c r="H86" s="10">
        <v>8.4</v>
      </c>
      <c r="I86" s="10">
        <v>12.6</v>
      </c>
      <c r="J86" s="12">
        <f t="shared" si="2"/>
        <v>47.800000000000004</v>
      </c>
      <c r="K86" s="21"/>
    </row>
    <row r="87" spans="1:11" ht="17">
      <c r="A87" s="11" t="s">
        <v>315</v>
      </c>
      <c r="B87" s="8" t="s">
        <v>190</v>
      </c>
      <c r="C87" s="8" t="s">
        <v>316</v>
      </c>
      <c r="D87" s="9" t="s">
        <v>317</v>
      </c>
      <c r="E87" s="9" t="s">
        <v>318</v>
      </c>
      <c r="F87" s="9" t="s">
        <v>133</v>
      </c>
      <c r="G87" s="12">
        <v>9.8000000000000007</v>
      </c>
      <c r="H87" s="10">
        <v>25.2</v>
      </c>
      <c r="I87" s="10">
        <v>12.6</v>
      </c>
      <c r="J87" s="12">
        <f t="shared" si="2"/>
        <v>47.6</v>
      </c>
      <c r="K87" s="21"/>
    </row>
    <row r="88" spans="1:11" ht="17">
      <c r="A88" s="11" t="s">
        <v>319</v>
      </c>
      <c r="B88" s="8" t="s">
        <v>320</v>
      </c>
      <c r="C88" s="8" t="s">
        <v>321</v>
      </c>
      <c r="D88" s="9" t="s">
        <v>322</v>
      </c>
      <c r="E88" s="9" t="s">
        <v>162</v>
      </c>
      <c r="F88" s="9" t="s">
        <v>133</v>
      </c>
      <c r="G88" s="12">
        <v>3</v>
      </c>
      <c r="H88" s="10">
        <v>30.6</v>
      </c>
      <c r="I88" s="10">
        <v>12.6</v>
      </c>
      <c r="J88" s="12">
        <f t="shared" si="2"/>
        <v>46.2</v>
      </c>
      <c r="K88" s="21"/>
    </row>
    <row r="89" spans="1:11" ht="17">
      <c r="A89" s="11" t="s">
        <v>323</v>
      </c>
      <c r="B89" s="8" t="s">
        <v>324</v>
      </c>
      <c r="C89" s="8" t="s">
        <v>325</v>
      </c>
      <c r="D89" s="9" t="s">
        <v>250</v>
      </c>
      <c r="E89" s="9" t="s">
        <v>326</v>
      </c>
      <c r="F89" s="9" t="s">
        <v>133</v>
      </c>
      <c r="G89" s="12">
        <v>15.4</v>
      </c>
      <c r="H89" s="10">
        <v>14.4</v>
      </c>
      <c r="I89" s="10">
        <v>12.6</v>
      </c>
      <c r="J89" s="12">
        <f t="shared" si="2"/>
        <v>42.4</v>
      </c>
      <c r="K89" s="21"/>
    </row>
    <row r="90" spans="1:11" ht="17">
      <c r="A90" s="11" t="s">
        <v>319</v>
      </c>
      <c r="B90" s="8" t="s">
        <v>327</v>
      </c>
      <c r="C90" s="8" t="s">
        <v>321</v>
      </c>
      <c r="D90" s="9" t="s">
        <v>322</v>
      </c>
      <c r="E90" s="9" t="s">
        <v>318</v>
      </c>
      <c r="F90" s="9">
        <v>20</v>
      </c>
      <c r="G90" s="12">
        <v>3</v>
      </c>
      <c r="H90" s="10">
        <v>25.2</v>
      </c>
      <c r="I90" s="10">
        <v>14</v>
      </c>
      <c r="J90" s="12">
        <f t="shared" si="2"/>
        <v>42.2</v>
      </c>
      <c r="K90" s="21"/>
    </row>
    <row r="91" spans="1:11" ht="17">
      <c r="A91" s="11" t="s">
        <v>328</v>
      </c>
      <c r="B91" s="8" t="s">
        <v>329</v>
      </c>
      <c r="C91" s="8" t="s">
        <v>290</v>
      </c>
      <c r="D91" s="9" t="s">
        <v>330</v>
      </c>
      <c r="E91" s="9" t="s">
        <v>182</v>
      </c>
      <c r="F91" s="9" t="s">
        <v>63</v>
      </c>
      <c r="G91" s="12">
        <v>9.4</v>
      </c>
      <c r="H91" s="10">
        <v>21</v>
      </c>
      <c r="I91" s="10">
        <v>11.2</v>
      </c>
      <c r="J91" s="12">
        <f t="shared" si="2"/>
        <v>41.599999999999994</v>
      </c>
      <c r="K91" s="21"/>
    </row>
    <row r="92" spans="1:11" ht="17">
      <c r="A92" s="11" t="s">
        <v>50</v>
      </c>
      <c r="B92" s="8" t="s">
        <v>331</v>
      </c>
      <c r="C92" s="8" t="s">
        <v>52</v>
      </c>
      <c r="D92" s="9" t="s">
        <v>53</v>
      </c>
      <c r="E92" s="9" t="s">
        <v>192</v>
      </c>
      <c r="F92" s="9" t="s">
        <v>192</v>
      </c>
      <c r="G92" s="10">
        <v>41.2</v>
      </c>
      <c r="H92" s="10">
        <v>0</v>
      </c>
      <c r="I92" s="10">
        <v>0</v>
      </c>
      <c r="J92" s="12">
        <f t="shared" si="2"/>
        <v>41.2</v>
      </c>
      <c r="K92" s="21"/>
    </row>
    <row r="93" spans="1:11" ht="17">
      <c r="A93" s="11" t="s">
        <v>332</v>
      </c>
      <c r="B93" s="8" t="s">
        <v>333</v>
      </c>
      <c r="C93" s="8" t="s">
        <v>334</v>
      </c>
      <c r="D93" s="9" t="s">
        <v>335</v>
      </c>
      <c r="E93" s="9" t="s">
        <v>264</v>
      </c>
      <c r="F93" s="9" t="s">
        <v>44</v>
      </c>
      <c r="G93" s="12">
        <v>1</v>
      </c>
      <c r="H93" s="10">
        <v>19.2</v>
      </c>
      <c r="I93" s="10">
        <v>20.3</v>
      </c>
      <c r="J93" s="12">
        <f t="shared" si="2"/>
        <v>40.5</v>
      </c>
      <c r="K93" s="21"/>
    </row>
    <row r="94" spans="1:11" ht="17">
      <c r="A94" s="11" t="s">
        <v>336</v>
      </c>
      <c r="B94" s="8" t="s">
        <v>337</v>
      </c>
      <c r="C94" s="8" t="s">
        <v>338</v>
      </c>
      <c r="D94" s="9" t="s">
        <v>250</v>
      </c>
      <c r="E94" s="9" t="s">
        <v>295</v>
      </c>
      <c r="F94" s="9" t="s">
        <v>133</v>
      </c>
      <c r="G94" s="12">
        <v>15.4</v>
      </c>
      <c r="H94" s="10">
        <v>11.4</v>
      </c>
      <c r="I94" s="10">
        <v>12.6</v>
      </c>
      <c r="J94" s="12">
        <f t="shared" si="2"/>
        <v>39.4</v>
      </c>
      <c r="K94" s="21"/>
    </row>
    <row r="95" spans="1:11" ht="17">
      <c r="A95" s="11" t="s">
        <v>339</v>
      </c>
      <c r="B95" s="8" t="s">
        <v>340</v>
      </c>
      <c r="C95" s="8" t="s">
        <v>166</v>
      </c>
      <c r="D95" s="9" t="s">
        <v>264</v>
      </c>
      <c r="E95" s="9" t="s">
        <v>237</v>
      </c>
      <c r="F95" s="9" t="s">
        <v>133</v>
      </c>
      <c r="G95" s="12">
        <v>9.6</v>
      </c>
      <c r="H95" s="10">
        <v>16.8</v>
      </c>
      <c r="I95" s="10">
        <v>12.6</v>
      </c>
      <c r="J95" s="12">
        <f t="shared" si="2"/>
        <v>39</v>
      </c>
      <c r="K95" s="21"/>
    </row>
    <row r="96" spans="1:11" ht="17">
      <c r="A96" s="11" t="s">
        <v>341</v>
      </c>
      <c r="B96" s="8" t="s">
        <v>342</v>
      </c>
      <c r="C96" s="8" t="s">
        <v>343</v>
      </c>
      <c r="D96" s="9" t="s">
        <v>344</v>
      </c>
      <c r="E96" s="9" t="s">
        <v>345</v>
      </c>
      <c r="F96" s="9" t="s">
        <v>60</v>
      </c>
      <c r="G96" s="12">
        <v>20.2</v>
      </c>
      <c r="H96" s="10">
        <v>9.6</v>
      </c>
      <c r="I96" s="10">
        <v>9.1</v>
      </c>
      <c r="J96" s="12">
        <f t="shared" si="2"/>
        <v>38.9</v>
      </c>
      <c r="K96" s="21"/>
    </row>
    <row r="97" spans="1:11" ht="17">
      <c r="A97" s="11" t="s">
        <v>339</v>
      </c>
      <c r="B97" s="8" t="s">
        <v>346</v>
      </c>
      <c r="C97" s="8" t="s">
        <v>166</v>
      </c>
      <c r="D97" s="9" t="s">
        <v>264</v>
      </c>
      <c r="E97" s="9" t="s">
        <v>239</v>
      </c>
      <c r="F97" s="9" t="s">
        <v>90</v>
      </c>
      <c r="G97" s="12">
        <v>9.6</v>
      </c>
      <c r="H97" s="10">
        <v>15.6</v>
      </c>
      <c r="I97" s="10">
        <v>13.3</v>
      </c>
      <c r="J97" s="12">
        <f t="shared" si="2"/>
        <v>38.5</v>
      </c>
      <c r="K97" s="21"/>
    </row>
    <row r="98" spans="1:11" ht="17">
      <c r="A98" s="11" t="s">
        <v>347</v>
      </c>
      <c r="B98" s="8" t="s">
        <v>348</v>
      </c>
      <c r="C98" s="8" t="s">
        <v>290</v>
      </c>
      <c r="D98" s="9" t="s">
        <v>349</v>
      </c>
      <c r="E98" s="9" t="s">
        <v>224</v>
      </c>
      <c r="F98" s="9" t="s">
        <v>90</v>
      </c>
      <c r="G98" s="12">
        <v>7.4</v>
      </c>
      <c r="H98" s="10">
        <v>17.399999999999999</v>
      </c>
      <c r="I98" s="10">
        <v>13.3</v>
      </c>
      <c r="J98" s="12">
        <f t="shared" si="2"/>
        <v>38.099999999999994</v>
      </c>
      <c r="K98" s="21"/>
    </row>
    <row r="99" spans="1:11" ht="17" hidden="1">
      <c r="A99" s="7" t="s">
        <v>350</v>
      </c>
      <c r="B99" s="8" t="s">
        <v>351</v>
      </c>
      <c r="C99" s="8" t="s">
        <v>352</v>
      </c>
      <c r="D99" s="26"/>
      <c r="E99" s="12"/>
      <c r="F99" s="12"/>
      <c r="G99" s="12"/>
      <c r="H99" s="10">
        <v>0</v>
      </c>
      <c r="I99" s="10">
        <v>0</v>
      </c>
      <c r="J99" s="12"/>
      <c r="K99" s="21"/>
    </row>
    <row r="100" spans="1:11" ht="17">
      <c r="A100" s="11" t="s">
        <v>353</v>
      </c>
      <c r="B100" s="8" t="s">
        <v>354</v>
      </c>
      <c r="C100" s="8" t="s">
        <v>355</v>
      </c>
      <c r="D100" s="9" t="s">
        <v>293</v>
      </c>
      <c r="E100" s="9" t="s">
        <v>284</v>
      </c>
      <c r="F100" s="9" t="s">
        <v>66</v>
      </c>
      <c r="G100" s="12">
        <v>18.600000000000001</v>
      </c>
      <c r="H100" s="10">
        <v>6.6</v>
      </c>
      <c r="I100" s="10">
        <v>11.9</v>
      </c>
      <c r="J100" s="12">
        <f t="shared" ref="J100:J119" si="3">SUM(G100:I100)</f>
        <v>37.1</v>
      </c>
      <c r="K100" s="21"/>
    </row>
    <row r="101" spans="1:11" ht="17">
      <c r="A101" s="11" t="s">
        <v>356</v>
      </c>
      <c r="B101" s="8" t="s">
        <v>25</v>
      </c>
      <c r="C101" s="8" t="s">
        <v>41</v>
      </c>
      <c r="D101" s="9" t="s">
        <v>357</v>
      </c>
      <c r="E101" s="9" t="s">
        <v>151</v>
      </c>
      <c r="F101" s="9" t="s">
        <v>23</v>
      </c>
      <c r="G101" s="12">
        <v>11</v>
      </c>
      <c r="H101" s="10">
        <v>10.8</v>
      </c>
      <c r="I101" s="10">
        <v>14.7</v>
      </c>
      <c r="J101" s="12">
        <f t="shared" si="3"/>
        <v>36.5</v>
      </c>
      <c r="K101" s="21"/>
    </row>
    <row r="102" spans="1:11" ht="17">
      <c r="A102" s="11" t="s">
        <v>358</v>
      </c>
      <c r="B102" s="8" t="s">
        <v>359</v>
      </c>
      <c r="C102" s="8" t="s">
        <v>360</v>
      </c>
      <c r="D102" s="9" t="s">
        <v>361</v>
      </c>
      <c r="E102" s="9" t="s">
        <v>184</v>
      </c>
      <c r="F102" s="9" t="s">
        <v>123</v>
      </c>
      <c r="G102" s="12">
        <v>6</v>
      </c>
      <c r="H102" s="10">
        <v>18.600000000000001</v>
      </c>
      <c r="I102" s="10">
        <v>10.5</v>
      </c>
      <c r="J102" s="12">
        <f t="shared" si="3"/>
        <v>35.1</v>
      </c>
      <c r="K102" s="21"/>
    </row>
    <row r="103" spans="1:11" ht="17">
      <c r="A103" s="11" t="s">
        <v>362</v>
      </c>
      <c r="B103" s="8" t="s">
        <v>363</v>
      </c>
      <c r="C103" s="8" t="s">
        <v>364</v>
      </c>
      <c r="D103" s="9" t="s">
        <v>365</v>
      </c>
      <c r="E103" s="9" t="s">
        <v>366</v>
      </c>
      <c r="F103" s="9" t="s">
        <v>234</v>
      </c>
      <c r="G103" s="12">
        <v>7</v>
      </c>
      <c r="H103" s="10">
        <v>9</v>
      </c>
      <c r="I103" s="10">
        <v>16.8</v>
      </c>
      <c r="J103" s="12">
        <f t="shared" si="3"/>
        <v>32.799999999999997</v>
      </c>
      <c r="K103" s="21"/>
    </row>
    <row r="104" spans="1:11" ht="17">
      <c r="A104" s="11" t="s">
        <v>367</v>
      </c>
      <c r="B104" s="8" t="s">
        <v>368</v>
      </c>
      <c r="C104" s="8" t="s">
        <v>360</v>
      </c>
      <c r="D104" s="9" t="s">
        <v>322</v>
      </c>
      <c r="E104" s="9" t="s">
        <v>224</v>
      </c>
      <c r="F104" s="9">
        <v>16</v>
      </c>
      <c r="G104" s="12">
        <v>3</v>
      </c>
      <c r="H104" s="10">
        <v>17.399999999999999</v>
      </c>
      <c r="I104" s="10">
        <v>11.2</v>
      </c>
      <c r="J104" s="12">
        <f t="shared" si="3"/>
        <v>31.599999999999998</v>
      </c>
      <c r="K104" s="21"/>
    </row>
    <row r="105" spans="1:11" ht="17">
      <c r="A105" s="11" t="s">
        <v>369</v>
      </c>
      <c r="B105" s="8" t="s">
        <v>370</v>
      </c>
      <c r="C105" s="8" t="s">
        <v>371</v>
      </c>
      <c r="D105" s="9" t="s">
        <v>372</v>
      </c>
      <c r="E105" s="9" t="s">
        <v>373</v>
      </c>
      <c r="F105" s="9" t="s">
        <v>66</v>
      </c>
      <c r="G105" s="12">
        <v>0.6</v>
      </c>
      <c r="H105" s="10">
        <v>16.2</v>
      </c>
      <c r="I105" s="10">
        <v>11.9</v>
      </c>
      <c r="J105" s="12">
        <f t="shared" si="3"/>
        <v>28.700000000000003</v>
      </c>
      <c r="K105" s="21"/>
    </row>
    <row r="106" spans="1:11" ht="17">
      <c r="A106" s="11" t="s">
        <v>374</v>
      </c>
      <c r="B106" s="8" t="s">
        <v>375</v>
      </c>
      <c r="C106" s="8" t="s">
        <v>376</v>
      </c>
      <c r="D106" s="9" t="s">
        <v>330</v>
      </c>
      <c r="E106" s="9" t="s">
        <v>234</v>
      </c>
      <c r="F106" s="9" t="s">
        <v>90</v>
      </c>
      <c r="G106" s="12">
        <v>9.4</v>
      </c>
      <c r="H106" s="10">
        <v>4.8</v>
      </c>
      <c r="I106" s="10">
        <v>13.3</v>
      </c>
      <c r="J106" s="12">
        <f t="shared" si="3"/>
        <v>27.5</v>
      </c>
      <c r="K106" s="21"/>
    </row>
    <row r="107" spans="1:11" ht="17">
      <c r="A107" s="11" t="s">
        <v>377</v>
      </c>
      <c r="B107" s="8" t="s">
        <v>378</v>
      </c>
      <c r="C107" s="8" t="s">
        <v>338</v>
      </c>
      <c r="D107" s="9" t="s">
        <v>379</v>
      </c>
      <c r="E107" s="9" t="s">
        <v>380</v>
      </c>
      <c r="F107" s="9" t="s">
        <v>133</v>
      </c>
      <c r="G107" s="12">
        <v>4.4000000000000004</v>
      </c>
      <c r="H107" s="10">
        <v>10.199999999999999</v>
      </c>
      <c r="I107" s="10">
        <v>12.6</v>
      </c>
      <c r="J107" s="12">
        <f t="shared" si="3"/>
        <v>27.2</v>
      </c>
      <c r="K107" s="21"/>
    </row>
    <row r="108" spans="1:11" ht="17">
      <c r="A108" s="11" t="s">
        <v>374</v>
      </c>
      <c r="B108" s="8" t="s">
        <v>381</v>
      </c>
      <c r="C108" s="8" t="s">
        <v>376</v>
      </c>
      <c r="D108" s="9" t="s">
        <v>330</v>
      </c>
      <c r="E108" s="9" t="s">
        <v>234</v>
      </c>
      <c r="F108" s="9" t="s">
        <v>133</v>
      </c>
      <c r="G108" s="12">
        <v>9.4</v>
      </c>
      <c r="H108" s="10">
        <v>4.8</v>
      </c>
      <c r="I108" s="10">
        <v>12.6</v>
      </c>
      <c r="J108" s="12">
        <f t="shared" si="3"/>
        <v>26.799999999999997</v>
      </c>
      <c r="K108" s="21"/>
    </row>
    <row r="109" spans="1:11" ht="17">
      <c r="A109" s="11" t="s">
        <v>141</v>
      </c>
      <c r="B109" s="8" t="s">
        <v>382</v>
      </c>
      <c r="C109" s="8" t="s">
        <v>383</v>
      </c>
      <c r="D109" s="9" t="s">
        <v>384</v>
      </c>
      <c r="E109" s="9" t="s">
        <v>93</v>
      </c>
      <c r="F109" s="9" t="s">
        <v>63</v>
      </c>
      <c r="G109" s="12">
        <v>8.1999999999999993</v>
      </c>
      <c r="H109" s="10">
        <v>7.2</v>
      </c>
      <c r="I109" s="10">
        <v>11.2</v>
      </c>
      <c r="J109" s="12">
        <f t="shared" si="3"/>
        <v>26.599999999999998</v>
      </c>
      <c r="K109" s="21"/>
    </row>
    <row r="110" spans="1:11" ht="17">
      <c r="A110" s="11" t="s">
        <v>385</v>
      </c>
      <c r="B110" s="8" t="s">
        <v>386</v>
      </c>
      <c r="C110" s="8" t="s">
        <v>355</v>
      </c>
      <c r="D110" s="9" t="s">
        <v>387</v>
      </c>
      <c r="E110" s="9" t="s">
        <v>366</v>
      </c>
      <c r="F110" s="9" t="s">
        <v>388</v>
      </c>
      <c r="G110" s="12">
        <v>6.4</v>
      </c>
      <c r="H110" s="10">
        <v>9</v>
      </c>
      <c r="I110" s="10">
        <v>9.8000000000000007</v>
      </c>
      <c r="J110" s="12">
        <f t="shared" si="3"/>
        <v>25.200000000000003</v>
      </c>
      <c r="K110" s="21"/>
    </row>
    <row r="111" spans="1:11" ht="17">
      <c r="A111" s="11" t="s">
        <v>389</v>
      </c>
      <c r="B111" s="8" t="s">
        <v>390</v>
      </c>
      <c r="C111" s="8" t="s">
        <v>338</v>
      </c>
      <c r="D111" s="9" t="s">
        <v>234</v>
      </c>
      <c r="E111" s="9" t="s">
        <v>345</v>
      </c>
      <c r="F111" s="9" t="s">
        <v>66</v>
      </c>
      <c r="G111" s="12">
        <v>2.4</v>
      </c>
      <c r="H111" s="10">
        <v>9.6</v>
      </c>
      <c r="I111" s="10">
        <v>11.9</v>
      </c>
      <c r="J111" s="12">
        <f t="shared" si="3"/>
        <v>23.9</v>
      </c>
      <c r="K111" s="21"/>
    </row>
    <row r="112" spans="1:11" ht="17">
      <c r="A112" s="11" t="s">
        <v>391</v>
      </c>
      <c r="B112" s="8" t="s">
        <v>392</v>
      </c>
      <c r="C112" s="8" t="s">
        <v>376</v>
      </c>
      <c r="D112" s="9" t="s">
        <v>330</v>
      </c>
      <c r="E112" s="9" t="s">
        <v>269</v>
      </c>
      <c r="F112" s="9" t="s">
        <v>133</v>
      </c>
      <c r="G112" s="12">
        <v>9.4</v>
      </c>
      <c r="H112" s="10">
        <v>0.6</v>
      </c>
      <c r="I112" s="10">
        <v>12.6</v>
      </c>
      <c r="J112" s="12">
        <f t="shared" si="3"/>
        <v>22.6</v>
      </c>
      <c r="K112" s="21"/>
    </row>
    <row r="113" spans="1:16" ht="17">
      <c r="A113" s="7" t="s">
        <v>374</v>
      </c>
      <c r="B113" s="8" t="s">
        <v>393</v>
      </c>
      <c r="C113" s="8" t="s">
        <v>394</v>
      </c>
      <c r="D113" s="9" t="s">
        <v>395</v>
      </c>
      <c r="E113" s="9" t="s">
        <v>345</v>
      </c>
      <c r="F113" s="9" t="s">
        <v>133</v>
      </c>
      <c r="G113" s="12">
        <v>0.2</v>
      </c>
      <c r="H113" s="10">
        <v>9.6</v>
      </c>
      <c r="I113" s="10">
        <v>12.6</v>
      </c>
      <c r="J113" s="12">
        <f t="shared" si="3"/>
        <v>22.4</v>
      </c>
      <c r="K113" s="21"/>
    </row>
    <row r="114" spans="1:16" ht="17">
      <c r="A114" s="11" t="s">
        <v>396</v>
      </c>
      <c r="B114" s="8" t="s">
        <v>397</v>
      </c>
      <c r="C114" s="8" t="s">
        <v>398</v>
      </c>
      <c r="D114" s="9" t="s">
        <v>399</v>
      </c>
      <c r="E114" s="9" t="s">
        <v>322</v>
      </c>
      <c r="F114" s="9" t="s">
        <v>123</v>
      </c>
      <c r="G114" s="12">
        <v>5.6</v>
      </c>
      <c r="H114" s="10">
        <v>6</v>
      </c>
      <c r="I114" s="10">
        <v>10.5</v>
      </c>
      <c r="J114" s="12">
        <f t="shared" si="3"/>
        <v>22.1</v>
      </c>
      <c r="K114" s="21"/>
    </row>
    <row r="115" spans="1:16" ht="17">
      <c r="A115" s="11" t="s">
        <v>374</v>
      </c>
      <c r="B115" s="8" t="s">
        <v>400</v>
      </c>
      <c r="C115" s="8" t="s">
        <v>394</v>
      </c>
      <c r="D115" s="9" t="s">
        <v>395</v>
      </c>
      <c r="E115" s="9" t="s">
        <v>366</v>
      </c>
      <c r="F115" s="9" t="s">
        <v>133</v>
      </c>
      <c r="G115" s="12">
        <v>0.2</v>
      </c>
      <c r="H115" s="10">
        <v>9</v>
      </c>
      <c r="I115" s="10">
        <v>12.6</v>
      </c>
      <c r="J115" s="12">
        <f t="shared" si="3"/>
        <v>21.799999999999997</v>
      </c>
      <c r="K115" s="21"/>
    </row>
    <row r="116" spans="1:16" ht="17">
      <c r="A116" s="11" t="s">
        <v>374</v>
      </c>
      <c r="B116" s="8" t="s">
        <v>401</v>
      </c>
      <c r="C116" s="8" t="s">
        <v>394</v>
      </c>
      <c r="D116" s="9" t="s">
        <v>395</v>
      </c>
      <c r="E116" s="9" t="s">
        <v>284</v>
      </c>
      <c r="F116" s="9" t="s">
        <v>114</v>
      </c>
      <c r="G116" s="12">
        <v>0.2</v>
      </c>
      <c r="H116" s="10">
        <v>6.6</v>
      </c>
      <c r="I116" s="10">
        <v>14</v>
      </c>
      <c r="J116" s="12">
        <f t="shared" si="3"/>
        <v>20.8</v>
      </c>
      <c r="K116" s="21"/>
    </row>
    <row r="117" spans="1:16" ht="17">
      <c r="A117" s="11" t="s">
        <v>374</v>
      </c>
      <c r="B117" s="8" t="s">
        <v>402</v>
      </c>
      <c r="C117" s="8" t="s">
        <v>394</v>
      </c>
      <c r="D117" s="9" t="s">
        <v>395</v>
      </c>
      <c r="E117" s="9" t="s">
        <v>163</v>
      </c>
      <c r="F117" s="9">
        <v>18</v>
      </c>
      <c r="G117" s="12">
        <v>0.2</v>
      </c>
      <c r="H117" s="12">
        <v>5.4</v>
      </c>
      <c r="I117" s="12">
        <v>12.6</v>
      </c>
      <c r="J117" s="12">
        <f t="shared" si="3"/>
        <v>18.2</v>
      </c>
      <c r="K117" s="21"/>
    </row>
    <row r="118" spans="1:16" ht="17">
      <c r="A118" s="11" t="s">
        <v>403</v>
      </c>
      <c r="B118" s="8" t="s">
        <v>404</v>
      </c>
      <c r="C118" s="8" t="s">
        <v>376</v>
      </c>
      <c r="D118" s="17" t="s">
        <v>384</v>
      </c>
      <c r="E118" s="17" t="s">
        <v>372</v>
      </c>
      <c r="F118" s="17" t="s">
        <v>335</v>
      </c>
      <c r="G118" s="12">
        <v>8.1999999999999993</v>
      </c>
      <c r="H118" s="10">
        <v>1.2</v>
      </c>
      <c r="I118" s="10">
        <v>7</v>
      </c>
      <c r="J118" s="12">
        <f t="shared" si="3"/>
        <v>16.399999999999999</v>
      </c>
      <c r="K118" s="21"/>
    </row>
    <row r="119" spans="1:16" ht="17">
      <c r="A119" s="11" t="s">
        <v>405</v>
      </c>
      <c r="B119" s="8" t="s">
        <v>406</v>
      </c>
      <c r="C119" s="12" t="s">
        <v>407</v>
      </c>
      <c r="D119" s="24" t="s">
        <v>388</v>
      </c>
      <c r="E119" s="24" t="s">
        <v>133</v>
      </c>
      <c r="F119" s="24" t="s">
        <v>72</v>
      </c>
      <c r="G119" s="12">
        <v>1.4</v>
      </c>
      <c r="H119" s="12">
        <v>3.6</v>
      </c>
      <c r="I119" s="12">
        <v>8.4</v>
      </c>
      <c r="J119" s="12">
        <f t="shared" si="3"/>
        <v>13.4</v>
      </c>
      <c r="K119" s="21"/>
    </row>
    <row r="120" spans="1:16">
      <c r="B120" s="27"/>
      <c r="C120" s="27"/>
      <c r="D120" s="28"/>
      <c r="E120" s="28"/>
      <c r="F120" s="28"/>
      <c r="G120" s="28"/>
      <c r="H120" s="28"/>
      <c r="I120" s="28"/>
      <c r="J120" s="28"/>
      <c r="K120" s="31"/>
    </row>
    <row r="121" spans="1:16" ht="17">
      <c r="A121" s="37" t="s">
        <v>408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2"/>
      <c r="M121" s="32"/>
      <c r="N121" s="32"/>
      <c r="O121" s="32"/>
      <c r="P121" s="32"/>
    </row>
    <row r="122" spans="1:16" ht="36" customHeight="1">
      <c r="A122" s="29" t="s">
        <v>0</v>
      </c>
      <c r="B122" s="38" t="s">
        <v>2</v>
      </c>
      <c r="C122" s="38"/>
      <c r="D122" s="38" t="s">
        <v>409</v>
      </c>
      <c r="E122" s="38"/>
      <c r="F122" s="38"/>
      <c r="G122" s="38"/>
      <c r="H122" s="38"/>
      <c r="I122" s="38"/>
      <c r="J122" s="38"/>
      <c r="K122" s="38"/>
      <c r="L122" s="33"/>
      <c r="M122" s="33"/>
      <c r="N122" s="33"/>
      <c r="O122" s="34"/>
      <c r="P122" s="34"/>
    </row>
    <row r="123" spans="1:16" ht="18">
      <c r="A123" s="30" t="s">
        <v>410</v>
      </c>
      <c r="B123" s="39" t="s">
        <v>411</v>
      </c>
      <c r="C123" s="39"/>
      <c r="D123" s="39" t="s">
        <v>412</v>
      </c>
      <c r="E123" s="39"/>
      <c r="F123" s="39"/>
      <c r="G123" s="39"/>
      <c r="H123" s="39"/>
      <c r="I123" s="39"/>
      <c r="J123" s="39"/>
      <c r="K123" s="39"/>
      <c r="L123" s="35"/>
      <c r="M123" s="35"/>
      <c r="N123" s="35"/>
      <c r="O123" s="34"/>
      <c r="P123" s="34"/>
    </row>
  </sheetData>
  <sortState xmlns:xlrd2="http://schemas.microsoft.com/office/spreadsheetml/2017/richdata2" ref="A3:K119">
    <sortCondition descending="1" ref="J3"/>
  </sortState>
  <mergeCells count="6">
    <mergeCell ref="A1:K1"/>
    <mergeCell ref="A121:K121"/>
    <mergeCell ref="B122:C122"/>
    <mergeCell ref="D122:K122"/>
    <mergeCell ref="B123:C123"/>
    <mergeCell ref="D123:K123"/>
  </mergeCells>
  <phoneticPr fontId="12" type="noConversion"/>
  <pageMargins left="0.7" right="0.7" top="0.75" bottom="0.75" header="0.3" footer="0.3"/>
  <pageSetup paperSize="9" scale="9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2020-04-29T07:22:12Z</cp:lastPrinted>
  <dcterms:created xsi:type="dcterms:W3CDTF">2020-04-17T03:47:00Z</dcterms:created>
  <dcterms:modified xsi:type="dcterms:W3CDTF">2020-04-30T05:36:36Z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